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0" yWindow="0" windowWidth="21600" windowHeight="9735" tabRatio="695" firstSheet="1" activeTab="1"/>
  </bookViews>
  <sheets>
    <sheet name="ТАКЕЛАЖ" sheetId="1" r:id="rId1"/>
    <sheet name="Вентиляция" sheetId="10" r:id="rId2"/>
    <sheet name="ПЕРФОРАЦИЯ" sheetId="2" r:id="rId3"/>
    <sheet name="АНКЕРА" sheetId="3" r:id="rId4"/>
    <sheet name="САМОРЕЗЫ" sheetId="4" r:id="rId5"/>
    <sheet name="МЕТРИКА" sheetId="5" r:id="rId6"/>
    <sheet name="ДЮБЕЛЯ" sheetId="6" r:id="rId7"/>
    <sheet name="ЗАКЛЕПКА" sheetId="7" r:id="rId8"/>
    <sheet name="буры, сверла, насадки" sheetId="8" r:id="rId9"/>
  </sheets>
  <definedNames>
    <definedName name="_xlnm.Print_Area" localSheetId="3">АНКЕРА!$A$1:$G$472</definedName>
    <definedName name="_xlnm.Print_Area" localSheetId="8">'буры, сверла, насадки'!$A$1:$H$202</definedName>
    <definedName name="_xlnm.Print_Area" localSheetId="6">ДЮБЕЛЯ!$A$1:$G$99</definedName>
    <definedName name="_xlnm.Print_Area" localSheetId="7">ЗАКЛЕПКА!$A$1:$G$124</definedName>
    <definedName name="_xlnm.Print_Area" localSheetId="5">МЕТРИКА!$A$1:$G$731</definedName>
    <definedName name="_xlnm.Print_Area" localSheetId="4">САМОРЕЗЫ!$A$1:$G$564</definedName>
    <definedName name="_xlnm.Print_Area" localSheetId="0">ТАКЕЛАЖ!$A$1:$G$359</definedName>
  </definedNames>
  <calcPr calcId="152511" refMode="R1C1"/>
</workbook>
</file>

<file path=xl/calcChain.xml><?xml version="1.0" encoding="utf-8"?>
<calcChain xmlns="http://schemas.openxmlformats.org/spreadsheetml/2006/main">
  <c r="D101" i="10" l="1"/>
  <c r="D102" i="10"/>
  <c r="D103" i="10"/>
  <c r="D104" i="10"/>
  <c r="D105" i="10"/>
  <c r="D106" i="10"/>
  <c r="D107" i="10"/>
  <c r="D108" i="10"/>
  <c r="D109" i="10"/>
  <c r="D110" i="10"/>
  <c r="D100" i="10"/>
  <c r="E101" i="10"/>
  <c r="E102" i="10"/>
  <c r="E103" i="10"/>
  <c r="E104" i="10"/>
  <c r="E105" i="10"/>
  <c r="E106" i="10"/>
  <c r="E107" i="10"/>
  <c r="E108" i="10"/>
  <c r="E109" i="10"/>
  <c r="E110" i="10"/>
  <c r="E100" i="10"/>
  <c r="D89" i="10"/>
  <c r="E89" i="10"/>
  <c r="E90" i="10"/>
  <c r="D90" i="10" s="1"/>
  <c r="E91" i="10"/>
  <c r="D91" i="10" s="1"/>
  <c r="E92" i="10"/>
  <c r="D92" i="10" s="1"/>
  <c r="D93" i="10"/>
  <c r="E93" i="10"/>
  <c r="E94" i="10"/>
  <c r="D94" i="10" s="1"/>
  <c r="E95" i="10"/>
  <c r="D95" i="10" s="1"/>
  <c r="E96" i="10"/>
  <c r="D96" i="10" s="1"/>
  <c r="D97" i="10"/>
  <c r="E97" i="10"/>
  <c r="E98" i="10"/>
  <c r="D98" i="10" s="1"/>
  <c r="E88" i="10"/>
  <c r="D88" i="10" s="1"/>
  <c r="D133" i="10" l="1"/>
  <c r="D134" i="10"/>
  <c r="D135" i="10"/>
  <c r="D136" i="10"/>
  <c r="D137" i="10"/>
  <c r="D138" i="10"/>
  <c r="D139" i="10"/>
  <c r="D140" i="10"/>
  <c r="D132" i="10"/>
  <c r="D39" i="10"/>
  <c r="D40" i="10"/>
  <c r="D41" i="10"/>
  <c r="D42" i="10"/>
  <c r="D43" i="10"/>
  <c r="D44" i="10"/>
  <c r="D45" i="10"/>
  <c r="D46" i="10"/>
  <c r="D47" i="10"/>
  <c r="D48" i="10"/>
  <c r="D38" i="10"/>
  <c r="E223" i="1" l="1"/>
  <c r="D223" i="1" s="1"/>
  <c r="E229" i="1"/>
  <c r="D229" i="1" s="1"/>
  <c r="E228" i="1"/>
  <c r="D228" i="1" s="1"/>
  <c r="E227" i="1"/>
  <c r="D227" i="1" s="1"/>
  <c r="E214" i="1"/>
  <c r="D214" i="1" s="1"/>
  <c r="E213" i="1"/>
  <c r="D213" i="1" s="1"/>
  <c r="E208" i="1"/>
  <c r="D208" i="1" s="1"/>
  <c r="E183" i="1"/>
  <c r="D183" i="1" s="1"/>
  <c r="E182" i="1"/>
  <c r="D182" i="1" s="1"/>
  <c r="E181" i="1"/>
  <c r="D181" i="1" s="1"/>
  <c r="E180" i="1"/>
  <c r="D180" i="1" s="1"/>
  <c r="E179" i="1"/>
  <c r="D179" i="1" s="1"/>
  <c r="E178" i="1"/>
  <c r="D178" i="1" s="1"/>
  <c r="E177" i="1"/>
  <c r="D177" i="1" s="1"/>
  <c r="E176" i="1"/>
  <c r="D176" i="1" s="1"/>
  <c r="E175" i="1"/>
  <c r="D175" i="1" s="1"/>
  <c r="E174" i="1"/>
  <c r="D174" i="1" s="1"/>
  <c r="E173" i="1"/>
  <c r="D173" i="1" s="1"/>
  <c r="E172" i="1"/>
  <c r="D172" i="1" s="1"/>
  <c r="E171" i="1"/>
  <c r="D171" i="1" s="1"/>
  <c r="E170" i="1"/>
  <c r="D170" i="1" s="1"/>
  <c r="E167" i="1"/>
  <c r="D167" i="1" s="1"/>
  <c r="E166" i="1"/>
  <c r="D166" i="1" s="1"/>
  <c r="E165" i="1"/>
  <c r="D165" i="1" s="1"/>
  <c r="E164" i="1"/>
  <c r="D164" i="1" s="1"/>
  <c r="E163" i="1"/>
  <c r="D163" i="1" s="1"/>
  <c r="E162" i="1"/>
  <c r="D162" i="1" s="1"/>
  <c r="E161" i="1"/>
  <c r="D161" i="1" s="1"/>
  <c r="E160" i="1"/>
  <c r="D160" i="1" s="1"/>
  <c r="E159" i="1"/>
  <c r="D159" i="1" s="1"/>
  <c r="E158" i="1"/>
  <c r="D158" i="1" s="1"/>
  <c r="E157" i="1"/>
  <c r="D157" i="1" s="1"/>
  <c r="E156" i="1"/>
  <c r="D156" i="1" s="1"/>
  <c r="E155" i="1"/>
  <c r="D155" i="1" s="1"/>
  <c r="E154" i="1"/>
  <c r="D154" i="1" s="1"/>
  <c r="D139" i="1"/>
  <c r="D143" i="1"/>
  <c r="D146" i="1"/>
  <c r="D147" i="1"/>
  <c r="E139" i="1"/>
  <c r="E140" i="1"/>
  <c r="D140" i="1" s="1"/>
  <c r="E141" i="1"/>
  <c r="D141" i="1" s="1"/>
  <c r="E142" i="1"/>
  <c r="D142" i="1" s="1"/>
  <c r="E143" i="1"/>
  <c r="E144" i="1"/>
  <c r="D144" i="1" s="1"/>
  <c r="E145" i="1"/>
  <c r="D145" i="1" s="1"/>
  <c r="E146" i="1"/>
  <c r="E147" i="1"/>
  <c r="E148" i="1"/>
  <c r="D148" i="1" s="1"/>
  <c r="E149" i="1"/>
  <c r="D149" i="1" s="1"/>
  <c r="E150" i="1"/>
  <c r="D150" i="1" s="1"/>
  <c r="E151" i="1"/>
  <c r="D151" i="1" s="1"/>
  <c r="E138" i="1"/>
  <c r="D138" i="1" s="1"/>
  <c r="E135" i="1"/>
  <c r="D135" i="1" s="1"/>
  <c r="E134" i="1"/>
  <c r="D134" i="1"/>
  <c r="E118" i="1"/>
  <c r="D118" i="1" s="1"/>
  <c r="E89" i="1"/>
  <c r="D89" i="1"/>
  <c r="E80" i="1"/>
  <c r="D80" i="1" s="1"/>
  <c r="E212" i="3" l="1"/>
  <c r="D212" i="3" s="1"/>
  <c r="G212" i="3"/>
  <c r="E210" i="3"/>
  <c r="D210" i="3" s="1"/>
  <c r="G210" i="3"/>
  <c r="E209" i="3"/>
  <c r="D209" i="3" s="1"/>
  <c r="G209" i="3"/>
  <c r="E207" i="3"/>
  <c r="D207" i="3" s="1"/>
  <c r="G207" i="3"/>
  <c r="E206" i="3"/>
  <c r="D206" i="3" s="1"/>
  <c r="G206" i="3"/>
  <c r="E205" i="3"/>
  <c r="D205" i="3" s="1"/>
  <c r="G205" i="3"/>
  <c r="E204" i="3"/>
  <c r="D204" i="3" s="1"/>
  <c r="G204" i="3"/>
  <c r="E561" i="4" l="1"/>
  <c r="D561" i="4"/>
  <c r="G561" i="4"/>
  <c r="E559" i="4"/>
  <c r="D559" i="4"/>
  <c r="G559" i="4"/>
  <c r="E558" i="4"/>
  <c r="D558" i="4"/>
  <c r="G558" i="4"/>
  <c r="E556" i="4"/>
  <c r="D556" i="4"/>
  <c r="G556" i="4"/>
  <c r="E554" i="4"/>
  <c r="D554" i="4"/>
  <c r="G554" i="4"/>
  <c r="E553" i="4"/>
  <c r="D553" i="4"/>
  <c r="G553" i="4"/>
  <c r="E552" i="4"/>
  <c r="D552" i="4"/>
  <c r="G552" i="4"/>
  <c r="E551" i="4"/>
  <c r="D551" i="4"/>
  <c r="G551" i="4"/>
  <c r="E550" i="4"/>
  <c r="D550" i="4"/>
  <c r="G550" i="4"/>
  <c r="E549" i="4"/>
  <c r="D549" i="4"/>
  <c r="G549" i="4"/>
  <c r="E548" i="4"/>
  <c r="D548" i="4"/>
  <c r="G548" i="4"/>
  <c r="E547" i="4"/>
  <c r="D547" i="4"/>
  <c r="G547" i="4"/>
  <c r="E546" i="4"/>
  <c r="D546" i="4"/>
  <c r="G546" i="4"/>
  <c r="E545" i="4"/>
  <c r="D545" i="4"/>
  <c r="G545" i="4"/>
  <c r="E544" i="4"/>
  <c r="D544" i="4"/>
  <c r="G544" i="4"/>
  <c r="E476" i="4"/>
  <c r="D476" i="4" s="1"/>
  <c r="G476" i="4"/>
  <c r="E475" i="4"/>
  <c r="D475" i="4" s="1"/>
  <c r="G475" i="4"/>
  <c r="E471" i="4"/>
  <c r="D471" i="4" s="1"/>
  <c r="G471" i="4"/>
  <c r="G408" i="4" l="1"/>
  <c r="E408" i="4"/>
  <c r="D408" i="4" s="1"/>
  <c r="E304" i="4"/>
  <c r="D304" i="4" s="1"/>
  <c r="G304" i="4"/>
  <c r="E302" i="4"/>
  <c r="D302" i="4" s="1"/>
  <c r="G302" i="4"/>
  <c r="E301" i="4"/>
  <c r="D301" i="4" s="1"/>
  <c r="G301" i="4"/>
  <c r="E300" i="4"/>
  <c r="D300" i="4" s="1"/>
  <c r="G300" i="4"/>
  <c r="G305" i="4"/>
  <c r="E305" i="4"/>
  <c r="D305" i="4" s="1"/>
  <c r="E62" i="4" l="1"/>
  <c r="D62" i="4" s="1"/>
  <c r="E63" i="4"/>
  <c r="D63" i="4" s="1"/>
  <c r="E64" i="4"/>
  <c r="D64" i="4" s="1"/>
  <c r="E65" i="4"/>
  <c r="D65" i="4" s="1"/>
  <c r="E66" i="4"/>
  <c r="D66" i="4" s="1"/>
  <c r="E67" i="4"/>
  <c r="D67" i="4" s="1"/>
  <c r="E68" i="4"/>
  <c r="D68" i="4" s="1"/>
  <c r="E69" i="4"/>
  <c r="D69" i="4" s="1"/>
  <c r="E70" i="4"/>
  <c r="D70" i="4" s="1"/>
  <c r="E71" i="4"/>
  <c r="D71" i="4" s="1"/>
  <c r="E72" i="4"/>
  <c r="D72" i="4" s="1"/>
  <c r="E73" i="4"/>
  <c r="D73" i="4" s="1"/>
  <c r="E74" i="4"/>
  <c r="D74" i="4" s="1"/>
  <c r="E75" i="4"/>
  <c r="D75" i="4" s="1"/>
  <c r="E76" i="4"/>
  <c r="D76" i="4" s="1"/>
  <c r="E77" i="4"/>
  <c r="D77" i="4" s="1"/>
  <c r="E78" i="4"/>
  <c r="D78" i="4" s="1"/>
  <c r="E79" i="4"/>
  <c r="D79" i="4" s="1"/>
  <c r="E80" i="4"/>
  <c r="D80" i="4" s="1"/>
  <c r="E81" i="4"/>
  <c r="D81" i="4" s="1"/>
  <c r="E82" i="4"/>
  <c r="D82" i="4" s="1"/>
  <c r="E83" i="4"/>
  <c r="D83" i="4" s="1"/>
  <c r="E84" i="4"/>
  <c r="D84" i="4" s="1"/>
  <c r="E85" i="4"/>
  <c r="D85" i="4" s="1"/>
  <c r="E86" i="4"/>
  <c r="D86" i="4" s="1"/>
  <c r="E87" i="4"/>
  <c r="D87" i="4" s="1"/>
  <c r="E88" i="4"/>
  <c r="D88" i="4" s="1"/>
  <c r="E89" i="4"/>
  <c r="D89" i="4" s="1"/>
  <c r="E90" i="4"/>
  <c r="D90" i="4" s="1"/>
  <c r="E91" i="4"/>
  <c r="D91" i="4" s="1"/>
  <c r="E92" i="4"/>
  <c r="D92" i="4" s="1"/>
  <c r="E93" i="4"/>
  <c r="D93" i="4" s="1"/>
  <c r="E94" i="4"/>
  <c r="D94" i="4" s="1"/>
  <c r="E95" i="4"/>
  <c r="D95" i="4" s="1"/>
  <c r="E96" i="4"/>
  <c r="D96" i="4" s="1"/>
  <c r="E97" i="4"/>
  <c r="D97" i="4" s="1"/>
  <c r="E98" i="4"/>
  <c r="D98" i="4" s="1"/>
  <c r="E99" i="4"/>
  <c r="D99" i="4" s="1"/>
  <c r="E100" i="4"/>
  <c r="D100" i="4" s="1"/>
  <c r="E101" i="4"/>
  <c r="D101" i="4" s="1"/>
  <c r="E102" i="4"/>
  <c r="D102" i="4" s="1"/>
  <c r="E103" i="4"/>
  <c r="D103" i="4" s="1"/>
  <c r="E104" i="4"/>
  <c r="D104" i="4" s="1"/>
  <c r="E105" i="4"/>
  <c r="D105" i="4" s="1"/>
  <c r="E106" i="4"/>
  <c r="D106" i="4" s="1"/>
  <c r="E107" i="4"/>
  <c r="D107" i="4" s="1"/>
  <c r="E108" i="4"/>
  <c r="D108" i="4" s="1"/>
  <c r="E109" i="4"/>
  <c r="D109" i="4" s="1"/>
  <c r="E110" i="4"/>
  <c r="D110" i="4" s="1"/>
  <c r="E111" i="4"/>
  <c r="D111" i="4" s="1"/>
  <c r="E112" i="4"/>
  <c r="D112" i="4" s="1"/>
  <c r="E113" i="4"/>
  <c r="D113" i="4" s="1"/>
  <c r="E114" i="4"/>
  <c r="D114" i="4" s="1"/>
  <c r="E115" i="4"/>
  <c r="D115" i="4" s="1"/>
  <c r="E116" i="4"/>
  <c r="D116" i="4" s="1"/>
  <c r="E117" i="4"/>
  <c r="D117" i="4" s="1"/>
  <c r="E61" i="4"/>
  <c r="D61" i="4" s="1"/>
  <c r="E60" i="4"/>
  <c r="D60" i="4" s="1"/>
  <c r="E59" i="4"/>
  <c r="E57" i="4"/>
  <c r="E711" i="5"/>
  <c r="G711" i="5"/>
  <c r="G710" i="5"/>
  <c r="K246" i="2" l="1"/>
  <c r="K249" i="2"/>
  <c r="K239" i="2"/>
  <c r="K240" i="2"/>
  <c r="K241" i="2"/>
  <c r="K242" i="2"/>
  <c r="K231" i="2"/>
  <c r="K232" i="2"/>
  <c r="K233" i="2"/>
  <c r="K234" i="2"/>
  <c r="K230" i="2"/>
  <c r="K252" i="2"/>
  <c r="K253" i="2"/>
  <c r="K254" i="2"/>
  <c r="K255" i="2"/>
  <c r="K256" i="2"/>
  <c r="K257" i="2"/>
  <c r="K260" i="2"/>
  <c r="K261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10" i="2"/>
  <c r="K11" i="2"/>
  <c r="K12" i="2"/>
  <c r="K13" i="2"/>
  <c r="K16" i="2"/>
  <c r="K17" i="2"/>
  <c r="K18" i="2"/>
  <c r="K19" i="2"/>
  <c r="K20" i="2"/>
  <c r="K21" i="2"/>
  <c r="K24" i="2"/>
  <c r="K25" i="2"/>
  <c r="K26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3" i="2"/>
  <c r="K64" i="2"/>
  <c r="K65" i="2"/>
  <c r="K66" i="2"/>
  <c r="K67" i="2"/>
  <c r="K68" i="2"/>
  <c r="K69" i="2"/>
  <c r="K70" i="2"/>
  <c r="K71" i="2"/>
  <c r="K72" i="2"/>
  <c r="K73" i="2"/>
  <c r="K76" i="2"/>
  <c r="K77" i="2"/>
  <c r="K78" i="2"/>
  <c r="K79" i="2"/>
  <c r="K82" i="2"/>
  <c r="K83" i="2"/>
  <c r="K84" i="2"/>
  <c r="K85" i="2"/>
  <c r="K88" i="2"/>
  <c r="K89" i="2"/>
  <c r="K90" i="2"/>
  <c r="K93" i="2"/>
  <c r="K94" i="2"/>
  <c r="K97" i="2"/>
  <c r="K98" i="2"/>
  <c r="K99" i="2"/>
  <c r="K102" i="2"/>
  <c r="K103" i="2"/>
  <c r="K104" i="2"/>
  <c r="K105" i="2"/>
  <c r="K106" i="2"/>
  <c r="K107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9" i="2"/>
  <c r="K190" i="2"/>
  <c r="K191" i="2"/>
  <c r="K192" i="2"/>
  <c r="K193" i="2"/>
  <c r="K194" i="2"/>
  <c r="K195" i="2"/>
  <c r="K196" i="2"/>
  <c r="K199" i="2"/>
  <c r="K200" i="2"/>
  <c r="K203" i="2"/>
  <c r="K204" i="2"/>
  <c r="K205" i="2"/>
  <c r="K208" i="2"/>
  <c r="K209" i="2"/>
  <c r="K210" i="2"/>
  <c r="K211" i="2"/>
  <c r="K212" i="2"/>
  <c r="K213" i="2"/>
  <c r="K9" i="2"/>
  <c r="E243" i="4"/>
  <c r="D243" i="4" s="1"/>
  <c r="G243" i="4"/>
  <c r="E264" i="4"/>
  <c r="D264" i="4" s="1"/>
  <c r="G264" i="4"/>
  <c r="E265" i="4"/>
  <c r="D265" i="4" s="1"/>
  <c r="G265" i="4"/>
  <c r="E268" i="4"/>
  <c r="D268" i="4" s="1"/>
  <c r="G268" i="4"/>
  <c r="E269" i="4"/>
  <c r="D269" i="4" s="1"/>
  <c r="G269" i="4"/>
  <c r="E270" i="4"/>
  <c r="D270" i="4" s="1"/>
  <c r="G270" i="4"/>
  <c r="E271" i="4"/>
  <c r="D271" i="4" s="1"/>
  <c r="G271" i="4"/>
  <c r="E272" i="4"/>
  <c r="D272" i="4" s="1"/>
  <c r="G272" i="4"/>
  <c r="E241" i="4"/>
  <c r="D241" i="4" s="1"/>
  <c r="G241" i="4"/>
  <c r="E242" i="4"/>
  <c r="D242" i="4" s="1"/>
  <c r="G242" i="4"/>
  <c r="E244" i="4"/>
  <c r="D244" i="4" s="1"/>
  <c r="G244" i="4"/>
  <c r="E245" i="4"/>
  <c r="D245" i="4" s="1"/>
  <c r="G245" i="4"/>
  <c r="E246" i="4"/>
  <c r="D246" i="4" s="1"/>
  <c r="G246" i="4"/>
  <c r="E247" i="4"/>
  <c r="D247" i="4" s="1"/>
  <c r="G247" i="4"/>
  <c r="E248" i="4"/>
  <c r="D248" i="4"/>
  <c r="G248" i="4"/>
  <c r="E249" i="4"/>
  <c r="D249" i="4" s="1"/>
  <c r="G249" i="4"/>
  <c r="E356" i="1"/>
  <c r="D356" i="1" s="1"/>
  <c r="E357" i="1"/>
  <c r="D357" i="1"/>
  <c r="E358" i="1"/>
  <c r="D358" i="1" s="1"/>
  <c r="E359" i="1"/>
  <c r="D359" i="1" s="1"/>
  <c r="E355" i="1"/>
  <c r="D355" i="1" s="1"/>
  <c r="E347" i="1"/>
  <c r="D347" i="1" s="1"/>
  <c r="E348" i="1"/>
  <c r="D348" i="1" s="1"/>
  <c r="E349" i="1"/>
  <c r="D349" i="1" s="1"/>
  <c r="E350" i="1"/>
  <c r="D350" i="1" s="1"/>
  <c r="E351" i="1"/>
  <c r="D351" i="1" s="1"/>
  <c r="E346" i="1"/>
  <c r="D346" i="1" s="1"/>
  <c r="E338" i="1"/>
  <c r="D338" i="1" s="1"/>
  <c r="E339" i="1"/>
  <c r="D339" i="1" s="1"/>
  <c r="E340" i="1"/>
  <c r="D340" i="1" s="1"/>
  <c r="E341" i="1"/>
  <c r="D341" i="1" s="1"/>
  <c r="E342" i="1"/>
  <c r="D342" i="1" s="1"/>
  <c r="E343" i="1"/>
  <c r="D343" i="1" s="1"/>
  <c r="E337" i="1"/>
  <c r="D337" i="1" s="1"/>
  <c r="E330" i="1"/>
  <c r="D330" i="1" s="1"/>
  <c r="E331" i="1"/>
  <c r="D331" i="1" s="1"/>
  <c r="E332" i="1"/>
  <c r="D332" i="1" s="1"/>
  <c r="E333" i="1"/>
  <c r="D333" i="1" s="1"/>
  <c r="E334" i="1"/>
  <c r="D334" i="1" s="1"/>
  <c r="E329" i="1"/>
  <c r="D329" i="1" s="1"/>
  <c r="E322" i="1"/>
  <c r="D322" i="1" s="1"/>
  <c r="E323" i="1"/>
  <c r="D323" i="1" s="1"/>
  <c r="E324" i="1"/>
  <c r="D324" i="1" s="1"/>
  <c r="E325" i="1"/>
  <c r="D325" i="1" s="1"/>
  <c r="E326" i="1"/>
  <c r="D326" i="1" s="1"/>
  <c r="E321" i="1"/>
  <c r="D321" i="1" s="1"/>
  <c r="E314" i="1"/>
  <c r="D314" i="1" s="1"/>
  <c r="E315" i="1"/>
  <c r="D315" i="1" s="1"/>
  <c r="E316" i="1"/>
  <c r="D316" i="1" s="1"/>
  <c r="E317" i="1"/>
  <c r="D317" i="1" s="1"/>
  <c r="E318" i="1"/>
  <c r="D318" i="1" s="1"/>
  <c r="E313" i="1"/>
  <c r="D313" i="1" s="1"/>
  <c r="E305" i="1"/>
  <c r="D305" i="1" s="1"/>
  <c r="E306" i="1"/>
  <c r="D306" i="1" s="1"/>
  <c r="E307" i="1"/>
  <c r="D307" i="1" s="1"/>
  <c r="E308" i="1"/>
  <c r="D308" i="1" s="1"/>
  <c r="E309" i="1"/>
  <c r="D309" i="1" s="1"/>
  <c r="E310" i="1"/>
  <c r="D310" i="1" s="1"/>
  <c r="E304" i="1"/>
  <c r="D304" i="1" s="1"/>
  <c r="E292" i="1"/>
  <c r="D292" i="1" s="1"/>
  <c r="E293" i="1"/>
  <c r="D293" i="1" s="1"/>
  <c r="E294" i="1"/>
  <c r="D294" i="1" s="1"/>
  <c r="E295" i="1"/>
  <c r="D295" i="1" s="1"/>
  <c r="E296" i="1"/>
  <c r="D296" i="1" s="1"/>
  <c r="E297" i="1"/>
  <c r="D297" i="1" s="1"/>
  <c r="E298" i="1"/>
  <c r="D298" i="1" s="1"/>
  <c r="E299" i="1"/>
  <c r="D299" i="1" s="1"/>
  <c r="E300" i="1"/>
  <c r="D300" i="1" s="1"/>
  <c r="E301" i="1"/>
  <c r="D301" i="1" s="1"/>
  <c r="E291" i="1"/>
  <c r="D291" i="1" s="1"/>
  <c r="E285" i="1"/>
  <c r="D285" i="1" s="1"/>
  <c r="E286" i="1"/>
  <c r="D286" i="1" s="1"/>
  <c r="E287" i="1"/>
  <c r="D287" i="1" s="1"/>
  <c r="E288" i="1"/>
  <c r="D288" i="1" s="1"/>
  <c r="E284" i="1"/>
  <c r="D284" i="1" s="1"/>
  <c r="E272" i="1"/>
  <c r="D272" i="1" s="1"/>
  <c r="E273" i="1"/>
  <c r="D273" i="1" s="1"/>
  <c r="E274" i="1"/>
  <c r="D274" i="1" s="1"/>
  <c r="E275" i="1"/>
  <c r="D275" i="1" s="1"/>
  <c r="E276" i="1"/>
  <c r="D276" i="1" s="1"/>
  <c r="E277" i="1"/>
  <c r="D277" i="1" s="1"/>
  <c r="E278" i="1"/>
  <c r="D278" i="1" s="1"/>
  <c r="E279" i="1"/>
  <c r="D279" i="1" s="1"/>
  <c r="E280" i="1"/>
  <c r="D280" i="1" s="1"/>
  <c r="E281" i="1"/>
  <c r="D281" i="1" s="1"/>
  <c r="E271" i="1"/>
  <c r="D271" i="1" s="1"/>
  <c r="E258" i="1"/>
  <c r="D258" i="1" s="1"/>
  <c r="E259" i="1"/>
  <c r="D259" i="1" s="1"/>
  <c r="E260" i="1"/>
  <c r="D260" i="1" s="1"/>
  <c r="E261" i="1"/>
  <c r="D261" i="1" s="1"/>
  <c r="E262" i="1"/>
  <c r="D262" i="1" s="1"/>
  <c r="E263" i="1"/>
  <c r="D263" i="1" s="1"/>
  <c r="E264" i="1"/>
  <c r="D264" i="1" s="1"/>
  <c r="E265" i="1"/>
  <c r="D265" i="1" s="1"/>
  <c r="E266" i="1"/>
  <c r="D266" i="1" s="1"/>
  <c r="E267" i="1"/>
  <c r="D267" i="1" s="1"/>
  <c r="E268" i="1"/>
  <c r="D268" i="1" s="1"/>
  <c r="E257" i="1"/>
  <c r="D257" i="1" s="1"/>
  <c r="E246" i="1"/>
  <c r="D246" i="1" s="1"/>
  <c r="E247" i="1"/>
  <c r="D247" i="1" s="1"/>
  <c r="E248" i="1"/>
  <c r="D248" i="1" s="1"/>
  <c r="E249" i="1"/>
  <c r="D249" i="1" s="1"/>
  <c r="E250" i="1"/>
  <c r="D250" i="1" s="1"/>
  <c r="E251" i="1"/>
  <c r="D251" i="1" s="1"/>
  <c r="E252" i="1"/>
  <c r="D252" i="1" s="1"/>
  <c r="E253" i="1"/>
  <c r="D253" i="1" s="1"/>
  <c r="E254" i="1"/>
  <c r="D254" i="1" s="1"/>
  <c r="E245" i="1"/>
  <c r="D245" i="1" s="1"/>
  <c r="E233" i="1"/>
  <c r="D233" i="1" s="1"/>
  <c r="E234" i="1"/>
  <c r="D234" i="1" s="1"/>
  <c r="E235" i="1"/>
  <c r="D235" i="1" s="1"/>
  <c r="E236" i="1"/>
  <c r="D236" i="1" s="1"/>
  <c r="E237" i="1"/>
  <c r="D237" i="1" s="1"/>
  <c r="E238" i="1"/>
  <c r="D238" i="1" s="1"/>
  <c r="E239" i="1"/>
  <c r="D239" i="1" s="1"/>
  <c r="E240" i="1"/>
  <c r="D240" i="1" s="1"/>
  <c r="E241" i="1"/>
  <c r="D241" i="1" s="1"/>
  <c r="E242" i="1"/>
  <c r="D242" i="1" s="1"/>
  <c r="E232" i="1"/>
  <c r="D232" i="1" s="1"/>
  <c r="E218" i="1"/>
  <c r="D218" i="1" s="1"/>
  <c r="E219" i="1"/>
  <c r="D219" i="1" s="1"/>
  <c r="E220" i="1"/>
  <c r="D220" i="1" s="1"/>
  <c r="E221" i="1"/>
  <c r="D221" i="1" s="1"/>
  <c r="E222" i="1"/>
  <c r="D222" i="1" s="1"/>
  <c r="E224" i="1"/>
  <c r="D224" i="1" s="1"/>
  <c r="E225" i="1"/>
  <c r="D225" i="1" s="1"/>
  <c r="E226" i="1"/>
  <c r="D226" i="1" s="1"/>
  <c r="E217" i="1"/>
  <c r="D217" i="1" s="1"/>
  <c r="E203" i="1"/>
  <c r="D203" i="1" s="1"/>
  <c r="E204" i="1"/>
  <c r="D204" i="1" s="1"/>
  <c r="E205" i="1"/>
  <c r="D205" i="1" s="1"/>
  <c r="E206" i="1"/>
  <c r="D206" i="1" s="1"/>
  <c r="E207" i="1"/>
  <c r="D207" i="1" s="1"/>
  <c r="E209" i="1"/>
  <c r="D209" i="1" s="1"/>
  <c r="E210" i="1"/>
  <c r="D210" i="1" s="1"/>
  <c r="E211" i="1"/>
  <c r="D211" i="1" s="1"/>
  <c r="E212" i="1"/>
  <c r="D212" i="1" s="1"/>
  <c r="E202" i="1"/>
  <c r="D202" i="1" s="1"/>
  <c r="E122" i="1"/>
  <c r="D122" i="1" s="1"/>
  <c r="E123" i="1"/>
  <c r="D123" i="1" s="1"/>
  <c r="E124" i="1"/>
  <c r="D124" i="1" s="1"/>
  <c r="E125" i="1"/>
  <c r="D125" i="1" s="1"/>
  <c r="E126" i="1"/>
  <c r="D126" i="1" s="1"/>
  <c r="E127" i="1"/>
  <c r="D127" i="1" s="1"/>
  <c r="E128" i="1"/>
  <c r="D128" i="1" s="1"/>
  <c r="E121" i="1"/>
  <c r="D121" i="1" s="1"/>
  <c r="E110" i="1"/>
  <c r="D110" i="1" s="1"/>
  <c r="E111" i="1"/>
  <c r="D111" i="1" s="1"/>
  <c r="E112" i="1"/>
  <c r="D112" i="1" s="1"/>
  <c r="E113" i="1"/>
  <c r="D113" i="1" s="1"/>
  <c r="E114" i="1"/>
  <c r="D114" i="1" s="1"/>
  <c r="E115" i="1"/>
  <c r="D115" i="1" s="1"/>
  <c r="E116" i="1"/>
  <c r="D116" i="1" s="1"/>
  <c r="E117" i="1"/>
  <c r="D117" i="1" s="1"/>
  <c r="E109" i="1"/>
  <c r="D109" i="1" s="1"/>
  <c r="E93" i="1"/>
  <c r="D93" i="1" s="1"/>
  <c r="E94" i="1"/>
  <c r="D94" i="1" s="1"/>
  <c r="E95" i="1"/>
  <c r="D95" i="1" s="1"/>
  <c r="E96" i="1"/>
  <c r="D96" i="1" s="1"/>
  <c r="E97" i="1"/>
  <c r="D97" i="1" s="1"/>
  <c r="E98" i="1"/>
  <c r="D98" i="1" s="1"/>
  <c r="E99" i="1"/>
  <c r="D99" i="1" s="1"/>
  <c r="E100" i="1"/>
  <c r="D100" i="1" s="1"/>
  <c r="E101" i="1"/>
  <c r="D101" i="1" s="1"/>
  <c r="E102" i="1"/>
  <c r="D102" i="1" s="1"/>
  <c r="E103" i="1"/>
  <c r="D103" i="1" s="1"/>
  <c r="E104" i="1"/>
  <c r="D104" i="1" s="1"/>
  <c r="E105" i="1"/>
  <c r="D105" i="1" s="1"/>
  <c r="E106" i="1"/>
  <c r="D106" i="1" s="1"/>
  <c r="E92" i="1"/>
  <c r="D92" i="1" s="1"/>
  <c r="E84" i="1"/>
  <c r="D84" i="1" s="1"/>
  <c r="E85" i="1"/>
  <c r="D85" i="1" s="1"/>
  <c r="E86" i="1"/>
  <c r="D86" i="1" s="1"/>
  <c r="E87" i="1"/>
  <c r="D87" i="1" s="1"/>
  <c r="E88" i="1"/>
  <c r="D88" i="1" s="1"/>
  <c r="E83" i="1"/>
  <c r="D83" i="1" s="1"/>
  <c r="E75" i="1"/>
  <c r="D75" i="1" s="1"/>
  <c r="E76" i="1"/>
  <c r="D76" i="1" s="1"/>
  <c r="E77" i="1"/>
  <c r="D77" i="1" s="1"/>
  <c r="E78" i="1"/>
  <c r="D78" i="1" s="1"/>
  <c r="E79" i="1"/>
  <c r="D79" i="1" s="1"/>
  <c r="E74" i="1"/>
  <c r="D74" i="1" s="1"/>
  <c r="E57" i="1"/>
  <c r="D57" i="1" s="1"/>
  <c r="E58" i="1"/>
  <c r="D58" i="1" s="1"/>
  <c r="E59" i="1"/>
  <c r="D59" i="1" s="1"/>
  <c r="E60" i="1"/>
  <c r="D60" i="1" s="1"/>
  <c r="E61" i="1"/>
  <c r="D61" i="1" s="1"/>
  <c r="E62" i="1"/>
  <c r="D62" i="1" s="1"/>
  <c r="E63" i="1"/>
  <c r="D63" i="1" s="1"/>
  <c r="E64" i="1"/>
  <c r="D64" i="1" s="1"/>
  <c r="E65" i="1"/>
  <c r="D65" i="1" s="1"/>
  <c r="E66" i="1"/>
  <c r="D66" i="1" s="1"/>
  <c r="E67" i="1"/>
  <c r="D67" i="1" s="1"/>
  <c r="E68" i="1"/>
  <c r="D68" i="1" s="1"/>
  <c r="E69" i="1"/>
  <c r="D69" i="1" s="1"/>
  <c r="E70" i="1"/>
  <c r="D70" i="1" s="1"/>
  <c r="E71" i="1"/>
  <c r="D71" i="1" s="1"/>
  <c r="E56" i="1"/>
  <c r="D56" i="1" s="1"/>
  <c r="E48" i="1"/>
  <c r="D48" i="1" s="1"/>
  <c r="E49" i="1"/>
  <c r="D49" i="1" s="1"/>
  <c r="E50" i="1"/>
  <c r="D50" i="1" s="1"/>
  <c r="E51" i="1"/>
  <c r="D51" i="1" s="1"/>
  <c r="E52" i="1"/>
  <c r="D52" i="1" s="1"/>
  <c r="E53" i="1"/>
  <c r="D53" i="1" s="1"/>
  <c r="E47" i="1"/>
  <c r="D47" i="1" s="1"/>
  <c r="E38" i="1"/>
  <c r="D38" i="1" s="1"/>
  <c r="E39" i="1"/>
  <c r="D39" i="1" s="1"/>
  <c r="E40" i="1"/>
  <c r="D40" i="1" s="1"/>
  <c r="E41" i="1"/>
  <c r="D41" i="1" s="1"/>
  <c r="E42" i="1"/>
  <c r="D42" i="1" s="1"/>
  <c r="E43" i="1"/>
  <c r="D43" i="1" s="1"/>
  <c r="E44" i="1"/>
  <c r="D44" i="1" s="1"/>
  <c r="E37" i="1"/>
  <c r="D37" i="1" s="1"/>
  <c r="E25" i="1"/>
  <c r="D25" i="1" s="1"/>
  <c r="E26" i="1"/>
  <c r="D26" i="1" s="1"/>
  <c r="E27" i="1"/>
  <c r="D27" i="1" s="1"/>
  <c r="E28" i="1"/>
  <c r="D28" i="1" s="1"/>
  <c r="E29" i="1"/>
  <c r="D29" i="1" s="1"/>
  <c r="E30" i="1"/>
  <c r="D30" i="1" s="1"/>
  <c r="E31" i="1"/>
  <c r="D31" i="1" s="1"/>
  <c r="E32" i="1"/>
  <c r="D32" i="1" s="1"/>
  <c r="E33" i="1"/>
  <c r="D33" i="1" s="1"/>
  <c r="E34" i="1"/>
  <c r="D34" i="1" s="1"/>
  <c r="E24" i="1"/>
  <c r="D24" i="1" s="1"/>
  <c r="E10" i="1"/>
  <c r="D10" i="1" s="1"/>
  <c r="E11" i="1"/>
  <c r="D11" i="1" s="1"/>
  <c r="E12" i="1"/>
  <c r="D12" i="1" s="1"/>
  <c r="E13" i="1"/>
  <c r="D13" i="1" s="1"/>
  <c r="E14" i="1"/>
  <c r="D14" i="1" s="1"/>
  <c r="E15" i="1"/>
  <c r="D15" i="1" s="1"/>
  <c r="E16" i="1"/>
  <c r="D16" i="1" s="1"/>
  <c r="E17" i="1"/>
  <c r="D17" i="1" s="1"/>
  <c r="E18" i="1"/>
  <c r="D18" i="1" s="1"/>
  <c r="E19" i="1"/>
  <c r="D19" i="1" s="1"/>
  <c r="E20" i="1"/>
  <c r="D20" i="1" s="1"/>
  <c r="E21" i="1"/>
  <c r="D21" i="1" s="1"/>
  <c r="E9" i="1"/>
  <c r="D9" i="1" s="1"/>
  <c r="E132" i="1"/>
  <c r="D132" i="1" s="1"/>
  <c r="E133" i="1"/>
  <c r="D133" i="1" s="1"/>
  <c r="E131" i="1"/>
  <c r="D131" i="1" s="1"/>
  <c r="E15" i="7"/>
  <c r="D15" i="7" s="1"/>
  <c r="E16" i="7"/>
  <c r="D16" i="7" s="1"/>
  <c r="E17" i="7"/>
  <c r="D17" i="7" s="1"/>
  <c r="E18" i="7"/>
  <c r="D18" i="7" s="1"/>
  <c r="E19" i="7"/>
  <c r="D19" i="7" s="1"/>
  <c r="E20" i="7"/>
  <c r="D20" i="7" s="1"/>
  <c r="E21" i="7"/>
  <c r="D21" i="7" s="1"/>
  <c r="E22" i="7"/>
  <c r="D22" i="7" s="1"/>
  <c r="E23" i="7"/>
  <c r="D23" i="7" s="1"/>
  <c r="E24" i="7"/>
  <c r="D24" i="7" s="1"/>
  <c r="E25" i="7"/>
  <c r="D25" i="7" s="1"/>
  <c r="E26" i="7"/>
  <c r="D26" i="7" s="1"/>
  <c r="E27" i="7"/>
  <c r="D27" i="7" s="1"/>
  <c r="E28" i="7"/>
  <c r="D28" i="7" s="1"/>
  <c r="E29" i="7"/>
  <c r="D29" i="7" s="1"/>
  <c r="E30" i="7"/>
  <c r="D30" i="7" s="1"/>
  <c r="E31" i="7"/>
  <c r="D31" i="7" s="1"/>
  <c r="E32" i="7"/>
  <c r="D32" i="7" s="1"/>
  <c r="E33" i="7"/>
  <c r="D33" i="7" s="1"/>
  <c r="E34" i="7"/>
  <c r="D34" i="7" s="1"/>
  <c r="E35" i="7"/>
  <c r="D35" i="7" s="1"/>
  <c r="E36" i="7"/>
  <c r="D36" i="7" s="1"/>
  <c r="E37" i="7"/>
  <c r="D37" i="7" s="1"/>
  <c r="E38" i="7"/>
  <c r="D38" i="7" s="1"/>
  <c r="E39" i="7"/>
  <c r="D39" i="7" s="1"/>
  <c r="E40" i="7"/>
  <c r="D40" i="7" s="1"/>
  <c r="E41" i="7"/>
  <c r="D41" i="7" s="1"/>
  <c r="E42" i="7"/>
  <c r="D42" i="7" s="1"/>
  <c r="E43" i="7"/>
  <c r="D43" i="7" s="1"/>
  <c r="E44" i="7"/>
  <c r="D44" i="7" s="1"/>
  <c r="E45" i="7"/>
  <c r="D45" i="7" s="1"/>
  <c r="E46" i="7"/>
  <c r="D46" i="7" s="1"/>
  <c r="E47" i="7"/>
  <c r="D47" i="7"/>
  <c r="E48" i="7"/>
  <c r="D48" i="7" s="1"/>
  <c r="E49" i="7"/>
  <c r="D49" i="7" s="1"/>
  <c r="E52" i="7"/>
  <c r="D52" i="7" s="1"/>
  <c r="E53" i="7"/>
  <c r="D53" i="7" s="1"/>
  <c r="E54" i="7"/>
  <c r="D54" i="7" s="1"/>
  <c r="E55" i="7"/>
  <c r="D55" i="7" s="1"/>
  <c r="E56" i="7"/>
  <c r="D56" i="7" s="1"/>
  <c r="E57" i="7"/>
  <c r="D57" i="7" s="1"/>
  <c r="E58" i="7"/>
  <c r="D58" i="7" s="1"/>
  <c r="E59" i="7"/>
  <c r="D59" i="7" s="1"/>
  <c r="E60" i="7"/>
  <c r="D60" i="7" s="1"/>
  <c r="E61" i="7"/>
  <c r="D61" i="7" s="1"/>
  <c r="E62" i="7"/>
  <c r="D62" i="7" s="1"/>
  <c r="E63" i="7"/>
  <c r="D63" i="7" s="1"/>
  <c r="E64" i="7"/>
  <c r="D64" i="7" s="1"/>
  <c r="E65" i="7"/>
  <c r="D65" i="7" s="1"/>
  <c r="E66" i="7"/>
  <c r="D66" i="7" s="1"/>
  <c r="E67" i="7"/>
  <c r="D67" i="7" s="1"/>
  <c r="E68" i="7"/>
  <c r="D68" i="7" s="1"/>
  <c r="E69" i="7"/>
  <c r="D69" i="7" s="1"/>
  <c r="E70" i="7"/>
  <c r="D70" i="7" s="1"/>
  <c r="E71" i="7"/>
  <c r="D71" i="7" s="1"/>
  <c r="E72" i="7"/>
  <c r="D72" i="7" s="1"/>
  <c r="E73" i="7"/>
  <c r="D73" i="7" s="1"/>
  <c r="E74" i="7"/>
  <c r="D74" i="7" s="1"/>
  <c r="E75" i="7"/>
  <c r="D75" i="7" s="1"/>
  <c r="E76" i="7"/>
  <c r="D76" i="7" s="1"/>
  <c r="E77" i="7"/>
  <c r="D77" i="7" s="1"/>
  <c r="E78" i="7"/>
  <c r="D78" i="7" s="1"/>
  <c r="E82" i="7"/>
  <c r="D82" i="7" s="1"/>
  <c r="E83" i="7"/>
  <c r="D83" i="7" s="1"/>
  <c r="E84" i="7"/>
  <c r="D84" i="7" s="1"/>
  <c r="E85" i="7"/>
  <c r="D85" i="7" s="1"/>
  <c r="E86" i="7"/>
  <c r="D86" i="7" s="1"/>
  <c r="E87" i="7"/>
  <c r="D87" i="7" s="1"/>
  <c r="E88" i="7"/>
  <c r="D88" i="7" s="1"/>
  <c r="E89" i="7"/>
  <c r="D89" i="7" s="1"/>
  <c r="E90" i="7"/>
  <c r="D90" i="7" s="1"/>
  <c r="E91" i="7"/>
  <c r="D91" i="7" s="1"/>
  <c r="E92" i="7"/>
  <c r="D92" i="7" s="1"/>
  <c r="E93" i="7"/>
  <c r="D93" i="7" s="1"/>
  <c r="E94" i="7"/>
  <c r="D94" i="7" s="1"/>
  <c r="E95" i="7"/>
  <c r="D95" i="7" s="1"/>
  <c r="E96" i="7"/>
  <c r="D96" i="7" s="1"/>
  <c r="E97" i="7"/>
  <c r="D97" i="7" s="1"/>
  <c r="E98" i="7"/>
  <c r="D98" i="7" s="1"/>
  <c r="E99" i="7"/>
  <c r="D99" i="7" s="1"/>
  <c r="E100" i="7"/>
  <c r="D100" i="7" s="1"/>
  <c r="E101" i="7"/>
  <c r="D101" i="7" s="1"/>
  <c r="E102" i="7"/>
  <c r="D102" i="7" s="1"/>
  <c r="E81" i="7"/>
  <c r="D81" i="7" s="1"/>
  <c r="E106" i="7"/>
  <c r="D106" i="7" s="1"/>
  <c r="E107" i="7"/>
  <c r="D107" i="7" s="1"/>
  <c r="E108" i="7"/>
  <c r="D108" i="7" s="1"/>
  <c r="E109" i="7"/>
  <c r="D109" i="7" s="1"/>
  <c r="E105" i="7"/>
  <c r="D105" i="7" s="1"/>
  <c r="E113" i="7"/>
  <c r="D113" i="7" s="1"/>
  <c r="E114" i="7"/>
  <c r="D114" i="7" s="1"/>
  <c r="E115" i="7"/>
  <c r="D115" i="7" s="1"/>
  <c r="E116" i="7"/>
  <c r="D116" i="7" s="1"/>
  <c r="E117" i="7"/>
  <c r="D117" i="7" s="1"/>
  <c r="E112" i="7"/>
  <c r="D112" i="7" s="1"/>
  <c r="E121" i="7"/>
  <c r="D121" i="7" s="1"/>
  <c r="E122" i="7"/>
  <c r="D122" i="7" s="1"/>
  <c r="E123" i="7"/>
  <c r="D123" i="7" s="1"/>
  <c r="E124" i="7"/>
  <c r="D124" i="7" s="1"/>
  <c r="E120" i="7"/>
  <c r="D120" i="7" s="1"/>
  <c r="E10" i="6"/>
  <c r="D10" i="6" s="1"/>
  <c r="E11" i="6"/>
  <c r="D11" i="6" s="1"/>
  <c r="E12" i="6"/>
  <c r="D12" i="6" s="1"/>
  <c r="E13" i="6"/>
  <c r="D13" i="6" s="1"/>
  <c r="E14" i="6"/>
  <c r="D14" i="6" s="1"/>
  <c r="E15" i="6"/>
  <c r="D15" i="6" s="1"/>
  <c r="E16" i="6"/>
  <c r="D16" i="6" s="1"/>
  <c r="E17" i="6"/>
  <c r="D17" i="6" s="1"/>
  <c r="E18" i="6"/>
  <c r="D18" i="6" s="1"/>
  <c r="E19" i="6"/>
  <c r="D19" i="6" s="1"/>
  <c r="E20" i="6"/>
  <c r="D20" i="6" s="1"/>
  <c r="E21" i="6"/>
  <c r="D21" i="6" s="1"/>
  <c r="E22" i="6"/>
  <c r="D22" i="6" s="1"/>
  <c r="E23" i="6"/>
  <c r="D23" i="6" s="1"/>
  <c r="E24" i="6"/>
  <c r="D24" i="6" s="1"/>
  <c r="E25" i="6"/>
  <c r="D25" i="6" s="1"/>
  <c r="E26" i="6"/>
  <c r="D26" i="6" s="1"/>
  <c r="E9" i="6"/>
  <c r="D9" i="6" s="1"/>
  <c r="E30" i="6"/>
  <c r="D30" i="6" s="1"/>
  <c r="E31" i="6"/>
  <c r="D31" i="6" s="1"/>
  <c r="E32" i="6"/>
  <c r="D32" i="6" s="1"/>
  <c r="E29" i="6"/>
  <c r="D29" i="6" s="1"/>
  <c r="E36" i="6"/>
  <c r="D36" i="6" s="1"/>
  <c r="E37" i="6"/>
  <c r="D37" i="6" s="1"/>
  <c r="E38" i="6"/>
  <c r="D38" i="6" s="1"/>
  <c r="E39" i="6"/>
  <c r="D39" i="6" s="1"/>
  <c r="E40" i="6"/>
  <c r="D40" i="6" s="1"/>
  <c r="E41" i="6"/>
  <c r="D41" i="6" s="1"/>
  <c r="E42" i="6"/>
  <c r="D42" i="6" s="1"/>
  <c r="E43" i="6"/>
  <c r="D43" i="6" s="1"/>
  <c r="E44" i="6"/>
  <c r="D44" i="6" s="1"/>
  <c r="E35" i="6"/>
  <c r="D35" i="6" s="1"/>
  <c r="E48" i="6"/>
  <c r="D48" i="6" s="1"/>
  <c r="E49" i="6"/>
  <c r="D49" i="6" s="1"/>
  <c r="E50" i="6"/>
  <c r="D50" i="6" s="1"/>
  <c r="E51" i="6"/>
  <c r="D51" i="6" s="1"/>
  <c r="E52" i="6"/>
  <c r="D52" i="6" s="1"/>
  <c r="E53" i="6"/>
  <c r="D53" i="6" s="1"/>
  <c r="E54" i="6"/>
  <c r="D54" i="6" s="1"/>
  <c r="E55" i="6"/>
  <c r="D55" i="6" s="1"/>
  <c r="E56" i="6"/>
  <c r="D56" i="6" s="1"/>
  <c r="E47" i="6"/>
  <c r="D47" i="6" s="1"/>
  <c r="E60" i="6"/>
  <c r="D60" i="6" s="1"/>
  <c r="E61" i="6"/>
  <c r="D61" i="6" s="1"/>
  <c r="E62" i="6"/>
  <c r="D62" i="6" s="1"/>
  <c r="E63" i="6"/>
  <c r="D63" i="6" s="1"/>
  <c r="E64" i="6"/>
  <c r="D64" i="6" s="1"/>
  <c r="E65" i="6"/>
  <c r="D65" i="6" s="1"/>
  <c r="E66" i="6"/>
  <c r="D66" i="6" s="1"/>
  <c r="E67" i="6"/>
  <c r="D67" i="6" s="1"/>
  <c r="E59" i="6"/>
  <c r="D59" i="6" s="1"/>
  <c r="E71" i="6"/>
  <c r="D71" i="6" s="1"/>
  <c r="E72" i="6"/>
  <c r="D72" i="6" s="1"/>
  <c r="E73" i="6"/>
  <c r="D73" i="6" s="1"/>
  <c r="E74" i="6"/>
  <c r="D74" i="6" s="1"/>
  <c r="E75" i="6"/>
  <c r="D75" i="6" s="1"/>
  <c r="E76" i="6"/>
  <c r="D76" i="6" s="1"/>
  <c r="E70" i="6"/>
  <c r="D70" i="6" s="1"/>
  <c r="E80" i="6"/>
  <c r="D80" i="6" s="1"/>
  <c r="E81" i="6"/>
  <c r="D81" i="6" s="1"/>
  <c r="E82" i="6"/>
  <c r="D82" i="6" s="1"/>
  <c r="E83" i="6"/>
  <c r="D83" i="6" s="1"/>
  <c r="E84" i="6"/>
  <c r="D84" i="6" s="1"/>
  <c r="E79" i="6"/>
  <c r="D79" i="6" s="1"/>
  <c r="E89" i="6"/>
  <c r="D89" i="6" s="1"/>
  <c r="E88" i="6"/>
  <c r="D88" i="6" s="1"/>
  <c r="E87" i="6"/>
  <c r="D87" i="6" s="1"/>
  <c r="E99" i="6"/>
  <c r="D99" i="6" s="1"/>
  <c r="E98" i="6"/>
  <c r="D98" i="6" s="1"/>
  <c r="E97" i="6"/>
  <c r="D97" i="6" s="1"/>
  <c r="E96" i="6"/>
  <c r="D96" i="6" s="1"/>
  <c r="E95" i="6"/>
  <c r="D95" i="6" s="1"/>
  <c r="E94" i="6"/>
  <c r="D94" i="6" s="1"/>
  <c r="E93" i="6"/>
  <c r="D93" i="6" s="1"/>
  <c r="E92" i="6"/>
  <c r="D92" i="6" s="1"/>
  <c r="E10" i="5"/>
  <c r="D10" i="5" s="1"/>
  <c r="E11" i="5"/>
  <c r="D11" i="5" s="1"/>
  <c r="E12" i="5"/>
  <c r="D12" i="5" s="1"/>
  <c r="E13" i="5"/>
  <c r="D13" i="5" s="1"/>
  <c r="E14" i="5"/>
  <c r="D14" i="5" s="1"/>
  <c r="E15" i="5"/>
  <c r="D15" i="5" s="1"/>
  <c r="E16" i="5"/>
  <c r="D16" i="5" s="1"/>
  <c r="E17" i="5"/>
  <c r="D17" i="5" s="1"/>
  <c r="E18" i="5"/>
  <c r="D18" i="5" s="1"/>
  <c r="E19" i="5"/>
  <c r="D19" i="5" s="1"/>
  <c r="E20" i="5"/>
  <c r="D20" i="5" s="1"/>
  <c r="E21" i="5"/>
  <c r="D21" i="5" s="1"/>
  <c r="E22" i="5"/>
  <c r="D22" i="5" s="1"/>
  <c r="E23" i="5"/>
  <c r="D23" i="5" s="1"/>
  <c r="E24" i="5"/>
  <c r="D24" i="5" s="1"/>
  <c r="E25" i="5"/>
  <c r="D25" i="5" s="1"/>
  <c r="E26" i="5"/>
  <c r="D26" i="5" s="1"/>
  <c r="E27" i="5"/>
  <c r="D27" i="5" s="1"/>
  <c r="E28" i="5"/>
  <c r="D28" i="5" s="1"/>
  <c r="E29" i="5"/>
  <c r="D29" i="5" s="1"/>
  <c r="E30" i="5"/>
  <c r="D30" i="5" s="1"/>
  <c r="E31" i="5"/>
  <c r="D31" i="5" s="1"/>
  <c r="E32" i="5"/>
  <c r="D32" i="5" s="1"/>
  <c r="E33" i="5"/>
  <c r="D33" i="5" s="1"/>
  <c r="E34" i="5"/>
  <c r="D34" i="5" s="1"/>
  <c r="E35" i="5"/>
  <c r="D35" i="5" s="1"/>
  <c r="E36" i="5"/>
  <c r="D36" i="5" s="1"/>
  <c r="E9" i="5"/>
  <c r="D9" i="5" s="1"/>
  <c r="E40" i="5"/>
  <c r="D40" i="5" s="1"/>
  <c r="E41" i="5"/>
  <c r="D41" i="5" s="1"/>
  <c r="E42" i="5"/>
  <c r="D42" i="5" s="1"/>
  <c r="E43" i="5"/>
  <c r="D43" i="5" s="1"/>
  <c r="E44" i="5"/>
  <c r="D44" i="5" s="1"/>
  <c r="E45" i="5"/>
  <c r="D45" i="5" s="1"/>
  <c r="E46" i="5"/>
  <c r="D46" i="5" s="1"/>
  <c r="E47" i="5"/>
  <c r="D47" i="5" s="1"/>
  <c r="E48" i="5"/>
  <c r="D48" i="5" s="1"/>
  <c r="E49" i="5"/>
  <c r="D49" i="5" s="1"/>
  <c r="E50" i="5"/>
  <c r="D50" i="5" s="1"/>
  <c r="E51" i="5"/>
  <c r="D51" i="5" s="1"/>
  <c r="E52" i="5"/>
  <c r="D52" i="5" s="1"/>
  <c r="E53" i="5"/>
  <c r="D53" i="5" s="1"/>
  <c r="E54" i="5"/>
  <c r="D54" i="5" s="1"/>
  <c r="E55" i="5"/>
  <c r="D55" i="5" s="1"/>
  <c r="E56" i="5"/>
  <c r="D56" i="5" s="1"/>
  <c r="E57" i="5"/>
  <c r="D57" i="5" s="1"/>
  <c r="E58" i="5"/>
  <c r="D58" i="5" s="1"/>
  <c r="E59" i="5"/>
  <c r="D59" i="5" s="1"/>
  <c r="E60" i="5"/>
  <c r="D60" i="5" s="1"/>
  <c r="E61" i="5"/>
  <c r="D61" i="5" s="1"/>
  <c r="E62" i="5"/>
  <c r="D62" i="5" s="1"/>
  <c r="E63" i="5"/>
  <c r="D63" i="5" s="1"/>
  <c r="E64" i="5"/>
  <c r="D64" i="5" s="1"/>
  <c r="E65" i="5"/>
  <c r="D65" i="5" s="1"/>
  <c r="E66" i="5"/>
  <c r="D66" i="5" s="1"/>
  <c r="E67" i="5"/>
  <c r="D67" i="5" s="1"/>
  <c r="E68" i="5"/>
  <c r="D68" i="5" s="1"/>
  <c r="E69" i="5"/>
  <c r="D69" i="5" s="1"/>
  <c r="E70" i="5"/>
  <c r="D70" i="5" s="1"/>
  <c r="E71" i="5"/>
  <c r="D71" i="5" s="1"/>
  <c r="E72" i="5"/>
  <c r="D72" i="5" s="1"/>
  <c r="E73" i="5"/>
  <c r="D73" i="5" s="1"/>
  <c r="E74" i="5"/>
  <c r="D74" i="5" s="1"/>
  <c r="E75" i="5"/>
  <c r="D75" i="5" s="1"/>
  <c r="E76" i="5"/>
  <c r="D76" i="5" s="1"/>
  <c r="E77" i="5"/>
  <c r="D77" i="5" s="1"/>
  <c r="E78" i="5"/>
  <c r="D78" i="5" s="1"/>
  <c r="E79" i="5"/>
  <c r="D79" i="5" s="1"/>
  <c r="E80" i="5"/>
  <c r="D80" i="5" s="1"/>
  <c r="E81" i="5"/>
  <c r="D81" i="5" s="1"/>
  <c r="E82" i="5"/>
  <c r="D82" i="5" s="1"/>
  <c r="E83" i="5"/>
  <c r="D83" i="5" s="1"/>
  <c r="E84" i="5"/>
  <c r="D84" i="5" s="1"/>
  <c r="E85" i="5"/>
  <c r="D85" i="5" s="1"/>
  <c r="E86" i="5"/>
  <c r="D86" i="5" s="1"/>
  <c r="E39" i="5"/>
  <c r="D39" i="5" s="1"/>
  <c r="E90" i="5"/>
  <c r="D90" i="5" s="1"/>
  <c r="E91" i="5"/>
  <c r="D91" i="5" s="1"/>
  <c r="E92" i="5"/>
  <c r="D92" i="5" s="1"/>
  <c r="E93" i="5"/>
  <c r="D93" i="5" s="1"/>
  <c r="E94" i="5"/>
  <c r="D94" i="5" s="1"/>
  <c r="E95" i="5"/>
  <c r="D95" i="5" s="1"/>
  <c r="E96" i="5"/>
  <c r="D96" i="5" s="1"/>
  <c r="E97" i="5"/>
  <c r="D97" i="5" s="1"/>
  <c r="E98" i="5"/>
  <c r="D98" i="5" s="1"/>
  <c r="E99" i="5"/>
  <c r="D99" i="5" s="1"/>
  <c r="E100" i="5"/>
  <c r="D100" i="5" s="1"/>
  <c r="E101" i="5"/>
  <c r="D101" i="5" s="1"/>
  <c r="E102" i="5"/>
  <c r="D102" i="5" s="1"/>
  <c r="E103" i="5"/>
  <c r="D103" i="5" s="1"/>
  <c r="E104" i="5"/>
  <c r="D104" i="5" s="1"/>
  <c r="E105" i="5"/>
  <c r="D105" i="5" s="1"/>
  <c r="E106" i="5"/>
  <c r="D106" i="5" s="1"/>
  <c r="E107" i="5"/>
  <c r="D107" i="5" s="1"/>
  <c r="E108" i="5"/>
  <c r="D108" i="5" s="1"/>
  <c r="E109" i="5"/>
  <c r="D109" i="5" s="1"/>
  <c r="E110" i="5"/>
  <c r="D110" i="5" s="1"/>
  <c r="E111" i="5"/>
  <c r="D111" i="5" s="1"/>
  <c r="E112" i="5"/>
  <c r="D112" i="5" s="1"/>
  <c r="E113" i="5"/>
  <c r="D113" i="5" s="1"/>
  <c r="E114" i="5"/>
  <c r="D114" i="5" s="1"/>
  <c r="E115" i="5"/>
  <c r="D115" i="5" s="1"/>
  <c r="E116" i="5"/>
  <c r="D116" i="5" s="1"/>
  <c r="E117" i="5"/>
  <c r="D117" i="5" s="1"/>
  <c r="E118" i="5"/>
  <c r="D118" i="5" s="1"/>
  <c r="E119" i="5"/>
  <c r="D119" i="5" s="1"/>
  <c r="E120" i="5"/>
  <c r="D120" i="5" s="1"/>
  <c r="E121" i="5"/>
  <c r="D121" i="5" s="1"/>
  <c r="E122" i="5"/>
  <c r="D122" i="5" s="1"/>
  <c r="E123" i="5"/>
  <c r="D123" i="5" s="1"/>
  <c r="E124" i="5"/>
  <c r="D124" i="5" s="1"/>
  <c r="E125" i="5"/>
  <c r="D125" i="5" s="1"/>
  <c r="E126" i="5"/>
  <c r="D126" i="5" s="1"/>
  <c r="E127" i="5"/>
  <c r="D127" i="5" s="1"/>
  <c r="E128" i="5"/>
  <c r="D128" i="5" s="1"/>
  <c r="E129" i="5"/>
  <c r="D129" i="5" s="1"/>
  <c r="E130" i="5"/>
  <c r="D130" i="5" s="1"/>
  <c r="E131" i="5"/>
  <c r="D131" i="5" s="1"/>
  <c r="E132" i="5"/>
  <c r="D132" i="5" s="1"/>
  <c r="E133" i="5"/>
  <c r="D133" i="5" s="1"/>
  <c r="E134" i="5"/>
  <c r="D134" i="5" s="1"/>
  <c r="E135" i="5"/>
  <c r="D135" i="5" s="1"/>
  <c r="E136" i="5"/>
  <c r="D136" i="5" s="1"/>
  <c r="E89" i="5"/>
  <c r="D89" i="5" s="1"/>
  <c r="E140" i="5"/>
  <c r="D140" i="5" s="1"/>
  <c r="E141" i="5"/>
  <c r="D141" i="5" s="1"/>
  <c r="E142" i="5"/>
  <c r="D142" i="5" s="1"/>
  <c r="E143" i="5"/>
  <c r="D143" i="5" s="1"/>
  <c r="E144" i="5"/>
  <c r="D144" i="5" s="1"/>
  <c r="E145" i="5"/>
  <c r="D145" i="5" s="1"/>
  <c r="E146" i="5"/>
  <c r="D146" i="5" s="1"/>
  <c r="E147" i="5"/>
  <c r="D147" i="5" s="1"/>
  <c r="E148" i="5"/>
  <c r="D148" i="5" s="1"/>
  <c r="E149" i="5"/>
  <c r="D149" i="5" s="1"/>
  <c r="E150" i="5"/>
  <c r="D150" i="5" s="1"/>
  <c r="E151" i="5"/>
  <c r="D151" i="5" s="1"/>
  <c r="E152" i="5"/>
  <c r="D152" i="5" s="1"/>
  <c r="E139" i="5"/>
  <c r="D139" i="5" s="1"/>
  <c r="E156" i="5"/>
  <c r="D156" i="5" s="1"/>
  <c r="E157" i="5"/>
  <c r="D157" i="5" s="1"/>
  <c r="E158" i="5"/>
  <c r="D158" i="5" s="1"/>
  <c r="E159" i="5"/>
  <c r="D159" i="5" s="1"/>
  <c r="E160" i="5"/>
  <c r="D160" i="5" s="1"/>
  <c r="E161" i="5"/>
  <c r="D161" i="5" s="1"/>
  <c r="E162" i="5"/>
  <c r="D162" i="5" s="1"/>
  <c r="E163" i="5"/>
  <c r="D163" i="5" s="1"/>
  <c r="E164" i="5"/>
  <c r="D164" i="5" s="1"/>
  <c r="E165" i="5"/>
  <c r="D165" i="5" s="1"/>
  <c r="E166" i="5"/>
  <c r="D166" i="5" s="1"/>
  <c r="E167" i="5"/>
  <c r="D167" i="5" s="1"/>
  <c r="E168" i="5"/>
  <c r="D168" i="5" s="1"/>
  <c r="E169" i="5"/>
  <c r="D169" i="5" s="1"/>
  <c r="E155" i="5"/>
  <c r="D155" i="5" s="1"/>
  <c r="E173" i="5"/>
  <c r="D173" i="5" s="1"/>
  <c r="E174" i="5"/>
  <c r="D174" i="5" s="1"/>
  <c r="E175" i="5"/>
  <c r="D175" i="5" s="1"/>
  <c r="E176" i="5"/>
  <c r="D176" i="5" s="1"/>
  <c r="E177" i="5"/>
  <c r="D177" i="5" s="1"/>
  <c r="E178" i="5"/>
  <c r="D178" i="5" s="1"/>
  <c r="E179" i="5"/>
  <c r="D179" i="5" s="1"/>
  <c r="E180" i="5"/>
  <c r="D180" i="5" s="1"/>
  <c r="E181" i="5"/>
  <c r="D181" i="5" s="1"/>
  <c r="E182" i="5"/>
  <c r="D182" i="5" s="1"/>
  <c r="E183" i="5"/>
  <c r="D183" i="5" s="1"/>
  <c r="E172" i="5"/>
  <c r="D172" i="5" s="1"/>
  <c r="E187" i="5"/>
  <c r="D187" i="5" s="1"/>
  <c r="E188" i="5"/>
  <c r="D188" i="5" s="1"/>
  <c r="E189" i="5"/>
  <c r="D189" i="5" s="1"/>
  <c r="E190" i="5"/>
  <c r="D190" i="5" s="1"/>
  <c r="E191" i="5"/>
  <c r="D191" i="5" s="1"/>
  <c r="E192" i="5"/>
  <c r="D192" i="5" s="1"/>
  <c r="E193" i="5"/>
  <c r="D193" i="5" s="1"/>
  <c r="E194" i="5"/>
  <c r="D194" i="5" s="1"/>
  <c r="E195" i="5"/>
  <c r="D195" i="5" s="1"/>
  <c r="E196" i="5"/>
  <c r="D196" i="5" s="1"/>
  <c r="E197" i="5"/>
  <c r="D197" i="5" s="1"/>
  <c r="E198" i="5"/>
  <c r="D198" i="5" s="1"/>
  <c r="E199" i="5"/>
  <c r="D199" i="5" s="1"/>
  <c r="E200" i="5"/>
  <c r="D200" i="5" s="1"/>
  <c r="E186" i="5"/>
  <c r="E204" i="5"/>
  <c r="D204" i="5" s="1"/>
  <c r="E205" i="5"/>
  <c r="D205" i="5" s="1"/>
  <c r="E206" i="5"/>
  <c r="D206" i="5" s="1"/>
  <c r="E207" i="5"/>
  <c r="D207" i="5" s="1"/>
  <c r="E208" i="5"/>
  <c r="D208" i="5" s="1"/>
  <c r="E209" i="5"/>
  <c r="D209" i="5" s="1"/>
  <c r="E203" i="5"/>
  <c r="D203" i="5" s="1"/>
  <c r="E213" i="5"/>
  <c r="D213" i="5" s="1"/>
  <c r="E214" i="5"/>
  <c r="D214" i="5" s="1"/>
  <c r="E215" i="5"/>
  <c r="D215" i="5" s="1"/>
  <c r="E216" i="5"/>
  <c r="D216" i="5" s="1"/>
  <c r="E217" i="5"/>
  <c r="D217" i="5" s="1"/>
  <c r="E218" i="5"/>
  <c r="D218" i="5" s="1"/>
  <c r="E219" i="5"/>
  <c r="D219" i="5" s="1"/>
  <c r="E220" i="5"/>
  <c r="D220" i="5" s="1"/>
  <c r="E221" i="5"/>
  <c r="D221" i="5" s="1"/>
  <c r="E212" i="5"/>
  <c r="D212" i="5" s="1"/>
  <c r="E225" i="5"/>
  <c r="D225" i="5" s="1"/>
  <c r="E226" i="5"/>
  <c r="D226" i="5" s="1"/>
  <c r="E227" i="5"/>
  <c r="D227" i="5" s="1"/>
  <c r="E228" i="5"/>
  <c r="D228" i="5" s="1"/>
  <c r="E229" i="5"/>
  <c r="D229" i="5" s="1"/>
  <c r="E230" i="5"/>
  <c r="D230" i="5" s="1"/>
  <c r="E224" i="5"/>
  <c r="D224" i="5" s="1"/>
  <c r="E234" i="5"/>
  <c r="D234" i="5" s="1"/>
  <c r="E235" i="5"/>
  <c r="D235" i="5" s="1"/>
  <c r="E236" i="5"/>
  <c r="D236" i="5" s="1"/>
  <c r="E237" i="5"/>
  <c r="D237" i="5" s="1"/>
  <c r="E238" i="5"/>
  <c r="D238" i="5" s="1"/>
  <c r="E239" i="5"/>
  <c r="D239" i="5" s="1"/>
  <c r="E240" i="5"/>
  <c r="D240" i="5" s="1"/>
  <c r="E233" i="5"/>
  <c r="D233" i="5" s="1"/>
  <c r="E244" i="5"/>
  <c r="D244" i="5" s="1"/>
  <c r="E245" i="5"/>
  <c r="D245" i="5" s="1"/>
  <c r="E246" i="5"/>
  <c r="D246" i="5" s="1"/>
  <c r="E247" i="5"/>
  <c r="D247" i="5" s="1"/>
  <c r="E248" i="5"/>
  <c r="D248" i="5" s="1"/>
  <c r="E243" i="5"/>
  <c r="D243" i="5" s="1"/>
  <c r="E252" i="5"/>
  <c r="D252" i="5" s="1"/>
  <c r="E253" i="5"/>
  <c r="D253" i="5" s="1"/>
  <c r="E254" i="5"/>
  <c r="D254" i="5" s="1"/>
  <c r="E255" i="5"/>
  <c r="D255" i="5" s="1"/>
  <c r="E256" i="5"/>
  <c r="D256" i="5" s="1"/>
  <c r="E257" i="5"/>
  <c r="D257" i="5" s="1"/>
  <c r="E251" i="5"/>
  <c r="D251" i="5" s="1"/>
  <c r="E298" i="5"/>
  <c r="D298" i="5" s="1"/>
  <c r="E299" i="5"/>
  <c r="D299" i="5" s="1"/>
  <c r="E300" i="5"/>
  <c r="D300" i="5" s="1"/>
  <c r="E301" i="5"/>
  <c r="D301" i="5" s="1"/>
  <c r="E302" i="5"/>
  <c r="D302" i="5" s="1"/>
  <c r="E303" i="5"/>
  <c r="D303" i="5" s="1"/>
  <c r="E304" i="5"/>
  <c r="D304" i="5" s="1"/>
  <c r="E305" i="5"/>
  <c r="D305" i="5" s="1"/>
  <c r="E306" i="5"/>
  <c r="D306" i="5" s="1"/>
  <c r="E307" i="5"/>
  <c r="D307" i="5" s="1"/>
  <c r="E308" i="5"/>
  <c r="D308" i="5" s="1"/>
  <c r="E309" i="5"/>
  <c r="D309" i="5" s="1"/>
  <c r="E310" i="5"/>
  <c r="D310" i="5" s="1"/>
  <c r="E311" i="5"/>
  <c r="D311" i="5" s="1"/>
  <c r="E312" i="5"/>
  <c r="D312" i="5" s="1"/>
  <c r="E313" i="5"/>
  <c r="D313" i="5" s="1"/>
  <c r="E314" i="5"/>
  <c r="D314" i="5" s="1"/>
  <c r="E315" i="5"/>
  <c r="D315" i="5" s="1"/>
  <c r="E316" i="5"/>
  <c r="D316" i="5" s="1"/>
  <c r="E317" i="5"/>
  <c r="D317" i="5" s="1"/>
  <c r="E318" i="5"/>
  <c r="D318" i="5" s="1"/>
  <c r="E319" i="5"/>
  <c r="D319" i="5" s="1"/>
  <c r="E320" i="5"/>
  <c r="D320" i="5" s="1"/>
  <c r="E321" i="5"/>
  <c r="D321" i="5" s="1"/>
  <c r="E322" i="5"/>
  <c r="D322" i="5" s="1"/>
  <c r="E323" i="5"/>
  <c r="D323" i="5" s="1"/>
  <c r="E324" i="5"/>
  <c r="D324" i="5" s="1"/>
  <c r="E325" i="5"/>
  <c r="D325" i="5" s="1"/>
  <c r="E326" i="5"/>
  <c r="D326" i="5" s="1"/>
  <c r="E327" i="5"/>
  <c r="D327" i="5" s="1"/>
  <c r="E328" i="5"/>
  <c r="D328" i="5" s="1"/>
  <c r="E329" i="5"/>
  <c r="D329" i="5" s="1"/>
  <c r="E330" i="5"/>
  <c r="D330" i="5" s="1"/>
  <c r="E331" i="5"/>
  <c r="D331" i="5" s="1"/>
  <c r="E332" i="5"/>
  <c r="D332" i="5" s="1"/>
  <c r="E333" i="5"/>
  <c r="D333" i="5" s="1"/>
  <c r="E334" i="5"/>
  <c r="D334" i="5" s="1"/>
  <c r="E335" i="5"/>
  <c r="D335" i="5" s="1"/>
  <c r="E336" i="5"/>
  <c r="D336" i="5" s="1"/>
  <c r="E337" i="5"/>
  <c r="D337" i="5" s="1"/>
  <c r="E338" i="5"/>
  <c r="D338" i="5" s="1"/>
  <c r="E339" i="5"/>
  <c r="D339" i="5" s="1"/>
  <c r="E340" i="5"/>
  <c r="D340" i="5" s="1"/>
  <c r="E341" i="5"/>
  <c r="D341" i="5" s="1"/>
  <c r="E342" i="5"/>
  <c r="D342" i="5" s="1"/>
  <c r="E343" i="5"/>
  <c r="D343" i="5" s="1"/>
  <c r="E344" i="5"/>
  <c r="D344" i="5" s="1"/>
  <c r="E345" i="5"/>
  <c r="D345" i="5" s="1"/>
  <c r="E346" i="5"/>
  <c r="D346" i="5" s="1"/>
  <c r="E347" i="5"/>
  <c r="D347" i="5" s="1"/>
  <c r="E348" i="5"/>
  <c r="D348" i="5" s="1"/>
  <c r="E349" i="5"/>
  <c r="D349" i="5" s="1"/>
  <c r="E350" i="5"/>
  <c r="D350" i="5" s="1"/>
  <c r="E351" i="5"/>
  <c r="D351" i="5" s="1"/>
  <c r="E352" i="5"/>
  <c r="D352" i="5" s="1"/>
  <c r="E353" i="5"/>
  <c r="D353" i="5" s="1"/>
  <c r="E354" i="5"/>
  <c r="D354" i="5" s="1"/>
  <c r="E355" i="5"/>
  <c r="D355" i="5" s="1"/>
  <c r="E356" i="5"/>
  <c r="D356" i="5" s="1"/>
  <c r="E357" i="5"/>
  <c r="D357" i="5" s="1"/>
  <c r="E358" i="5"/>
  <c r="D358" i="5" s="1"/>
  <c r="E359" i="5"/>
  <c r="D359" i="5" s="1"/>
  <c r="E360" i="5"/>
  <c r="D360" i="5" s="1"/>
  <c r="E361" i="5"/>
  <c r="D361" i="5" s="1"/>
  <c r="E362" i="5"/>
  <c r="D362" i="5" s="1"/>
  <c r="E363" i="5"/>
  <c r="D363" i="5" s="1"/>
  <c r="E364" i="5"/>
  <c r="D364" i="5" s="1"/>
  <c r="E365" i="5"/>
  <c r="D365" i="5" s="1"/>
  <c r="E366" i="5"/>
  <c r="D366" i="5" s="1"/>
  <c r="E367" i="5"/>
  <c r="D367" i="5" s="1"/>
  <c r="E368" i="5"/>
  <c r="D368" i="5" s="1"/>
  <c r="E369" i="5"/>
  <c r="D369" i="5" s="1"/>
  <c r="E370" i="5"/>
  <c r="D370" i="5" s="1"/>
  <c r="E371" i="5"/>
  <c r="D371" i="5" s="1"/>
  <c r="E372" i="5"/>
  <c r="D372" i="5" s="1"/>
  <c r="E373" i="5"/>
  <c r="D373" i="5" s="1"/>
  <c r="E374" i="5"/>
  <c r="D374" i="5" s="1"/>
  <c r="E375" i="5"/>
  <c r="D375" i="5" s="1"/>
  <c r="E376" i="5"/>
  <c r="D376" i="5" s="1"/>
  <c r="E377" i="5"/>
  <c r="D377" i="5" s="1"/>
  <c r="E378" i="5"/>
  <c r="D378" i="5" s="1"/>
  <c r="E379" i="5"/>
  <c r="D379" i="5" s="1"/>
  <c r="E380" i="5"/>
  <c r="D380" i="5" s="1"/>
  <c r="E381" i="5"/>
  <c r="D381" i="5" s="1"/>
  <c r="E382" i="5"/>
  <c r="D382" i="5" s="1"/>
  <c r="E383" i="5"/>
  <c r="D383" i="5" s="1"/>
  <c r="E384" i="5"/>
  <c r="D384" i="5" s="1"/>
  <c r="E387" i="5"/>
  <c r="D387" i="5" s="1"/>
  <c r="E388" i="5"/>
  <c r="D388" i="5" s="1"/>
  <c r="E389" i="5"/>
  <c r="D389" i="5" s="1"/>
  <c r="E390" i="5"/>
  <c r="D390" i="5" s="1"/>
  <c r="E391" i="5"/>
  <c r="D391" i="5" s="1"/>
  <c r="E392" i="5"/>
  <c r="D392" i="5" s="1"/>
  <c r="E393" i="5"/>
  <c r="D393" i="5" s="1"/>
  <c r="E394" i="5"/>
  <c r="D394" i="5" s="1"/>
  <c r="E395" i="5"/>
  <c r="D395" i="5" s="1"/>
  <c r="E396" i="5"/>
  <c r="D396" i="5" s="1"/>
  <c r="E397" i="5"/>
  <c r="D397" i="5" s="1"/>
  <c r="E398" i="5"/>
  <c r="D398" i="5" s="1"/>
  <c r="E399" i="5"/>
  <c r="D399" i="5" s="1"/>
  <c r="E400" i="5"/>
  <c r="D400" i="5" s="1"/>
  <c r="E401" i="5"/>
  <c r="D401" i="5" s="1"/>
  <c r="E402" i="5"/>
  <c r="D402" i="5" s="1"/>
  <c r="E403" i="5"/>
  <c r="D403" i="5" s="1"/>
  <c r="E404" i="5"/>
  <c r="D404" i="5" s="1"/>
  <c r="E405" i="5"/>
  <c r="D405" i="5" s="1"/>
  <c r="E406" i="5"/>
  <c r="D406" i="5" s="1"/>
  <c r="E407" i="5"/>
  <c r="D407" i="5" s="1"/>
  <c r="E408" i="5"/>
  <c r="D408" i="5" s="1"/>
  <c r="E409" i="5"/>
  <c r="D409" i="5" s="1"/>
  <c r="E410" i="5"/>
  <c r="D410" i="5" s="1"/>
  <c r="E411" i="5"/>
  <c r="D411" i="5" s="1"/>
  <c r="E412" i="5"/>
  <c r="D412" i="5" s="1"/>
  <c r="E413" i="5"/>
  <c r="D413" i="5" s="1"/>
  <c r="E414" i="5"/>
  <c r="D414" i="5" s="1"/>
  <c r="E415" i="5"/>
  <c r="D415" i="5" s="1"/>
  <c r="E416" i="5"/>
  <c r="D416" i="5" s="1"/>
  <c r="E417" i="5"/>
  <c r="D417" i="5" s="1"/>
  <c r="E418" i="5"/>
  <c r="D418" i="5" s="1"/>
  <c r="E419" i="5"/>
  <c r="D419" i="5" s="1"/>
  <c r="E420" i="5"/>
  <c r="D420" i="5" s="1"/>
  <c r="E421" i="5"/>
  <c r="D421" i="5" s="1"/>
  <c r="E422" i="5"/>
  <c r="D422" i="5" s="1"/>
  <c r="E423" i="5"/>
  <c r="D423" i="5" s="1"/>
  <c r="E424" i="5"/>
  <c r="D424" i="5" s="1"/>
  <c r="E425" i="5"/>
  <c r="D425" i="5" s="1"/>
  <c r="E426" i="5"/>
  <c r="D426" i="5" s="1"/>
  <c r="E427" i="5"/>
  <c r="D427" i="5" s="1"/>
  <c r="E428" i="5"/>
  <c r="D428" i="5" s="1"/>
  <c r="E429" i="5"/>
  <c r="D429" i="5" s="1"/>
  <c r="E430" i="5"/>
  <c r="D430" i="5" s="1"/>
  <c r="E431" i="5"/>
  <c r="D431" i="5" s="1"/>
  <c r="E432" i="5"/>
  <c r="D432" i="5" s="1"/>
  <c r="E433" i="5"/>
  <c r="D433" i="5" s="1"/>
  <c r="E434" i="5"/>
  <c r="D434" i="5" s="1"/>
  <c r="E435" i="5"/>
  <c r="D435" i="5" s="1"/>
  <c r="E436" i="5"/>
  <c r="D436" i="5" s="1"/>
  <c r="E437" i="5"/>
  <c r="D437" i="5" s="1"/>
  <c r="E438" i="5"/>
  <c r="D438" i="5" s="1"/>
  <c r="E439" i="5"/>
  <c r="D439" i="5" s="1"/>
  <c r="E440" i="5"/>
  <c r="D440" i="5" s="1"/>
  <c r="E441" i="5"/>
  <c r="D441" i="5" s="1"/>
  <c r="E442" i="5"/>
  <c r="D442" i="5" s="1"/>
  <c r="E443" i="5"/>
  <c r="D443" i="5" s="1"/>
  <c r="E444" i="5"/>
  <c r="D444" i="5" s="1"/>
  <c r="E445" i="5"/>
  <c r="D445" i="5" s="1"/>
  <c r="E446" i="5"/>
  <c r="D446" i="5" s="1"/>
  <c r="E447" i="5"/>
  <c r="D447" i="5" s="1"/>
  <c r="E448" i="5"/>
  <c r="D448" i="5" s="1"/>
  <c r="E449" i="5"/>
  <c r="D449" i="5" s="1"/>
  <c r="E450" i="5"/>
  <c r="D450" i="5" s="1"/>
  <c r="E451" i="5"/>
  <c r="D451" i="5" s="1"/>
  <c r="E452" i="5"/>
  <c r="D452" i="5" s="1"/>
  <c r="E453" i="5"/>
  <c r="D453" i="5" s="1"/>
  <c r="E454" i="5"/>
  <c r="D454" i="5" s="1"/>
  <c r="E455" i="5"/>
  <c r="D455" i="5" s="1"/>
  <c r="E456" i="5"/>
  <c r="D456" i="5" s="1"/>
  <c r="E457" i="5"/>
  <c r="D457" i="5" s="1"/>
  <c r="E458" i="5"/>
  <c r="D458" i="5" s="1"/>
  <c r="E459" i="5"/>
  <c r="D459" i="5" s="1"/>
  <c r="E460" i="5"/>
  <c r="D460" i="5" s="1"/>
  <c r="E461" i="5"/>
  <c r="D461" i="5" s="1"/>
  <c r="E462" i="5"/>
  <c r="D462" i="5" s="1"/>
  <c r="E463" i="5"/>
  <c r="D463" i="5" s="1"/>
  <c r="E464" i="5"/>
  <c r="D464" i="5" s="1"/>
  <c r="E465" i="5"/>
  <c r="D465" i="5" s="1"/>
  <c r="E466" i="5"/>
  <c r="D466" i="5" s="1"/>
  <c r="E467" i="5"/>
  <c r="D467" i="5" s="1"/>
  <c r="E468" i="5"/>
  <c r="D468" i="5" s="1"/>
  <c r="E469" i="5"/>
  <c r="D469" i="5" s="1"/>
  <c r="E470" i="5"/>
  <c r="D470" i="5" s="1"/>
  <c r="E471" i="5"/>
  <c r="D471" i="5" s="1"/>
  <c r="E472" i="5"/>
  <c r="D472" i="5" s="1"/>
  <c r="E473" i="5"/>
  <c r="D473" i="5" s="1"/>
  <c r="E474" i="5"/>
  <c r="D474" i="5" s="1"/>
  <c r="E475" i="5"/>
  <c r="D475" i="5" s="1"/>
  <c r="E476" i="5"/>
  <c r="D476" i="5" s="1"/>
  <c r="E477" i="5"/>
  <c r="D477" i="5" s="1"/>
  <c r="E478" i="5"/>
  <c r="D478" i="5" s="1"/>
  <c r="E479" i="5"/>
  <c r="D479" i="5" s="1"/>
  <c r="E480" i="5"/>
  <c r="D480" i="5" s="1"/>
  <c r="E481" i="5"/>
  <c r="D481" i="5" s="1"/>
  <c r="E482" i="5"/>
  <c r="D482" i="5" s="1"/>
  <c r="E483" i="5"/>
  <c r="D483" i="5" s="1"/>
  <c r="E484" i="5"/>
  <c r="D484" i="5" s="1"/>
  <c r="E485" i="5"/>
  <c r="D485" i="5" s="1"/>
  <c r="E486" i="5"/>
  <c r="D486" i="5" s="1"/>
  <c r="E487" i="5"/>
  <c r="D487" i="5" s="1"/>
  <c r="E488" i="5"/>
  <c r="D488" i="5" s="1"/>
  <c r="E489" i="5"/>
  <c r="D489" i="5" s="1"/>
  <c r="E490" i="5"/>
  <c r="D490" i="5" s="1"/>
  <c r="E491" i="5"/>
  <c r="D491" i="5" s="1"/>
  <c r="E492" i="5"/>
  <c r="D492" i="5" s="1"/>
  <c r="E493" i="5"/>
  <c r="D493" i="5" s="1"/>
  <c r="E494" i="5"/>
  <c r="D494" i="5" s="1"/>
  <c r="E495" i="5"/>
  <c r="D495" i="5" s="1"/>
  <c r="E496" i="5"/>
  <c r="D496" i="5" s="1"/>
  <c r="E497" i="5"/>
  <c r="D497" i="5" s="1"/>
  <c r="E498" i="5"/>
  <c r="D498" i="5" s="1"/>
  <c r="E499" i="5"/>
  <c r="D499" i="5" s="1"/>
  <c r="E500" i="5"/>
  <c r="D500" i="5" s="1"/>
  <c r="E501" i="5"/>
  <c r="D501" i="5" s="1"/>
  <c r="E502" i="5"/>
  <c r="D502" i="5" s="1"/>
  <c r="E503" i="5"/>
  <c r="D503" i="5" s="1"/>
  <c r="E504" i="5"/>
  <c r="D504" i="5" s="1"/>
  <c r="E505" i="5"/>
  <c r="D505" i="5" s="1"/>
  <c r="E506" i="5"/>
  <c r="D506" i="5" s="1"/>
  <c r="E507" i="5"/>
  <c r="D507" i="5" s="1"/>
  <c r="E508" i="5"/>
  <c r="D508" i="5" s="1"/>
  <c r="E511" i="5"/>
  <c r="D511" i="5" s="1"/>
  <c r="E512" i="5"/>
  <c r="D512" i="5" s="1"/>
  <c r="E513" i="5"/>
  <c r="D513" i="5" s="1"/>
  <c r="E514" i="5"/>
  <c r="D514" i="5" s="1"/>
  <c r="E515" i="5"/>
  <c r="D515" i="5" s="1"/>
  <c r="E516" i="5"/>
  <c r="D516" i="5" s="1"/>
  <c r="E517" i="5"/>
  <c r="D517" i="5" s="1"/>
  <c r="E518" i="5"/>
  <c r="D518" i="5" s="1"/>
  <c r="E519" i="5"/>
  <c r="D519" i="5" s="1"/>
  <c r="E520" i="5"/>
  <c r="D520" i="5" s="1"/>
  <c r="E521" i="5"/>
  <c r="D521" i="5" s="1"/>
  <c r="E522" i="5"/>
  <c r="D522" i="5" s="1"/>
  <c r="E523" i="5"/>
  <c r="D523" i="5" s="1"/>
  <c r="E524" i="5"/>
  <c r="D524" i="5" s="1"/>
  <c r="E525" i="5"/>
  <c r="D525" i="5" s="1"/>
  <c r="E526" i="5"/>
  <c r="D526" i="5" s="1"/>
  <c r="E527" i="5"/>
  <c r="D527" i="5" s="1"/>
  <c r="E528" i="5"/>
  <c r="D528" i="5" s="1"/>
  <c r="E529" i="5"/>
  <c r="D529" i="5" s="1"/>
  <c r="E533" i="5"/>
  <c r="D533" i="5" s="1"/>
  <c r="E534" i="5"/>
  <c r="D534" i="5" s="1"/>
  <c r="E535" i="5"/>
  <c r="D535" i="5" s="1"/>
  <c r="E536" i="5"/>
  <c r="D536" i="5" s="1"/>
  <c r="E537" i="5"/>
  <c r="D537" i="5" s="1"/>
  <c r="E538" i="5"/>
  <c r="D538" i="5" s="1"/>
  <c r="E539" i="5"/>
  <c r="D539" i="5" s="1"/>
  <c r="E540" i="5"/>
  <c r="D540" i="5" s="1"/>
  <c r="E541" i="5"/>
  <c r="D541" i="5" s="1"/>
  <c r="E542" i="5"/>
  <c r="D542" i="5" s="1"/>
  <c r="E543" i="5"/>
  <c r="D543" i="5" s="1"/>
  <c r="E544" i="5"/>
  <c r="D544" i="5" s="1"/>
  <c r="E545" i="5"/>
  <c r="D545" i="5" s="1"/>
  <c r="E546" i="5"/>
  <c r="D546" i="5" s="1"/>
  <c r="E547" i="5"/>
  <c r="D547" i="5" s="1"/>
  <c r="E548" i="5"/>
  <c r="D548" i="5" s="1"/>
  <c r="E549" i="5"/>
  <c r="D549" i="5" s="1"/>
  <c r="E550" i="5"/>
  <c r="D550" i="5" s="1"/>
  <c r="E551" i="5"/>
  <c r="D551" i="5" s="1"/>
  <c r="E552" i="5"/>
  <c r="D552" i="5" s="1"/>
  <c r="E553" i="5"/>
  <c r="D553" i="5" s="1"/>
  <c r="E554" i="5"/>
  <c r="D554" i="5" s="1"/>
  <c r="E555" i="5"/>
  <c r="D555" i="5" s="1"/>
  <c r="E556" i="5"/>
  <c r="D556" i="5" s="1"/>
  <c r="E557" i="5"/>
  <c r="D557" i="5" s="1"/>
  <c r="E558" i="5"/>
  <c r="D558" i="5" s="1"/>
  <c r="E559" i="5"/>
  <c r="D559" i="5" s="1"/>
  <c r="E560" i="5"/>
  <c r="D560" i="5" s="1"/>
  <c r="E561" i="5"/>
  <c r="D561" i="5" s="1"/>
  <c r="E562" i="5"/>
  <c r="D562" i="5" s="1"/>
  <c r="E563" i="5"/>
  <c r="D563" i="5" s="1"/>
  <c r="E564" i="5"/>
  <c r="D564" i="5" s="1"/>
  <c r="E565" i="5"/>
  <c r="D565" i="5" s="1"/>
  <c r="E532" i="5"/>
  <c r="D532" i="5" s="1"/>
  <c r="E569" i="5"/>
  <c r="D569" i="5" s="1"/>
  <c r="E570" i="5"/>
  <c r="D570" i="5" s="1"/>
  <c r="E571" i="5"/>
  <c r="D571" i="5" s="1"/>
  <c r="E572" i="5"/>
  <c r="D572" i="5" s="1"/>
  <c r="E573" i="5"/>
  <c r="D573" i="5" s="1"/>
  <c r="E574" i="5"/>
  <c r="D574" i="5" s="1"/>
  <c r="E575" i="5"/>
  <c r="D575" i="5" s="1"/>
  <c r="E576" i="5"/>
  <c r="D576" i="5" s="1"/>
  <c r="E577" i="5"/>
  <c r="D577" i="5" s="1"/>
  <c r="E578" i="5"/>
  <c r="D578" i="5" s="1"/>
  <c r="E579" i="5"/>
  <c r="D579" i="5" s="1"/>
  <c r="E580" i="5"/>
  <c r="D580" i="5" s="1"/>
  <c r="E581" i="5"/>
  <c r="D581" i="5" s="1"/>
  <c r="E582" i="5"/>
  <c r="D582" i="5" s="1"/>
  <c r="E583" i="5"/>
  <c r="D583" i="5" s="1"/>
  <c r="E584" i="5"/>
  <c r="D584" i="5" s="1"/>
  <c r="E585" i="5"/>
  <c r="D585" i="5" s="1"/>
  <c r="E586" i="5"/>
  <c r="D586" i="5" s="1"/>
  <c r="E587" i="5"/>
  <c r="D587" i="5" s="1"/>
  <c r="E588" i="5"/>
  <c r="D588" i="5" s="1"/>
  <c r="E589" i="5"/>
  <c r="D589" i="5" s="1"/>
  <c r="E590" i="5"/>
  <c r="D590" i="5" s="1"/>
  <c r="E591" i="5"/>
  <c r="D591" i="5" s="1"/>
  <c r="E592" i="5"/>
  <c r="D592" i="5" s="1"/>
  <c r="E593" i="5"/>
  <c r="D593" i="5" s="1"/>
  <c r="E594" i="5"/>
  <c r="D594" i="5" s="1"/>
  <c r="E595" i="5"/>
  <c r="D595" i="5" s="1"/>
  <c r="E596" i="5"/>
  <c r="D596" i="5" s="1"/>
  <c r="E597" i="5"/>
  <c r="D597" i="5" s="1"/>
  <c r="E598" i="5"/>
  <c r="D598" i="5" s="1"/>
  <c r="E599" i="5"/>
  <c r="D599" i="5" s="1"/>
  <c r="E600" i="5"/>
  <c r="D600" i="5" s="1"/>
  <c r="E601" i="5"/>
  <c r="D601" i="5" s="1"/>
  <c r="E602" i="5"/>
  <c r="D602" i="5" s="1"/>
  <c r="E603" i="5"/>
  <c r="D603" i="5" s="1"/>
  <c r="E604" i="5"/>
  <c r="D604" i="5" s="1"/>
  <c r="E605" i="5"/>
  <c r="D605" i="5" s="1"/>
  <c r="E606" i="5"/>
  <c r="D606" i="5" s="1"/>
  <c r="E607" i="5"/>
  <c r="D607" i="5" s="1"/>
  <c r="E608" i="5"/>
  <c r="D608" i="5" s="1"/>
  <c r="E609" i="5"/>
  <c r="D609" i="5" s="1"/>
  <c r="E610" i="5"/>
  <c r="D610" i="5" s="1"/>
  <c r="E611" i="5"/>
  <c r="D611" i="5" s="1"/>
  <c r="E612" i="5"/>
  <c r="D612" i="5" s="1"/>
  <c r="E613" i="5"/>
  <c r="D613" i="5" s="1"/>
  <c r="E614" i="5"/>
  <c r="D614" i="5" s="1"/>
  <c r="E615" i="5"/>
  <c r="D615" i="5" s="1"/>
  <c r="E616" i="5"/>
  <c r="D616" i="5" s="1"/>
  <c r="E617" i="5"/>
  <c r="D617" i="5" s="1"/>
  <c r="E618" i="5"/>
  <c r="D618" i="5" s="1"/>
  <c r="E619" i="5"/>
  <c r="D619" i="5" s="1"/>
  <c r="E620" i="5"/>
  <c r="D620" i="5" s="1"/>
  <c r="E621" i="5"/>
  <c r="D621" i="5" s="1"/>
  <c r="E622" i="5"/>
  <c r="D622" i="5" s="1"/>
  <c r="E623" i="5"/>
  <c r="D623" i="5" s="1"/>
  <c r="E624" i="5"/>
  <c r="D624" i="5" s="1"/>
  <c r="E625" i="5"/>
  <c r="D625" i="5" s="1"/>
  <c r="E626" i="5"/>
  <c r="D626" i="5" s="1"/>
  <c r="E627" i="5"/>
  <c r="D627" i="5" s="1"/>
  <c r="E628" i="5"/>
  <c r="D628" i="5" s="1"/>
  <c r="E629" i="5"/>
  <c r="D629" i="5" s="1"/>
  <c r="E630" i="5"/>
  <c r="D630" i="5" s="1"/>
  <c r="E631" i="5"/>
  <c r="D631" i="5" s="1"/>
  <c r="E632" i="5"/>
  <c r="D632" i="5" s="1"/>
  <c r="E633" i="5"/>
  <c r="D633" i="5" s="1"/>
  <c r="E634" i="5"/>
  <c r="D634" i="5" s="1"/>
  <c r="E635" i="5"/>
  <c r="D635" i="5" s="1"/>
  <c r="E636" i="5"/>
  <c r="D636" i="5" s="1"/>
  <c r="E568" i="5"/>
  <c r="D568" i="5" s="1"/>
  <c r="E640" i="5"/>
  <c r="D640" i="5" s="1"/>
  <c r="E641" i="5"/>
  <c r="D641" i="5" s="1"/>
  <c r="E642" i="5"/>
  <c r="D642" i="5" s="1"/>
  <c r="E643" i="5"/>
  <c r="D643" i="5" s="1"/>
  <c r="E644" i="5"/>
  <c r="D644" i="5" s="1"/>
  <c r="E645" i="5"/>
  <c r="D645" i="5" s="1"/>
  <c r="E646" i="5"/>
  <c r="D646" i="5" s="1"/>
  <c r="E647" i="5"/>
  <c r="D647" i="5" s="1"/>
  <c r="E648" i="5"/>
  <c r="D648" i="5" s="1"/>
  <c r="E649" i="5"/>
  <c r="D649" i="5" s="1"/>
  <c r="E650" i="5"/>
  <c r="D650" i="5" s="1"/>
  <c r="E651" i="5"/>
  <c r="D651" i="5" s="1"/>
  <c r="E652" i="5"/>
  <c r="D652" i="5" s="1"/>
  <c r="E653" i="5"/>
  <c r="D653" i="5" s="1"/>
  <c r="E654" i="5"/>
  <c r="D654" i="5" s="1"/>
  <c r="E655" i="5"/>
  <c r="D655" i="5" s="1"/>
  <c r="E656" i="5"/>
  <c r="D656" i="5" s="1"/>
  <c r="E657" i="5"/>
  <c r="D657" i="5" s="1"/>
  <c r="E639" i="5"/>
  <c r="D639" i="5" s="1"/>
  <c r="E661" i="5"/>
  <c r="D661" i="5" s="1"/>
  <c r="E662" i="5"/>
  <c r="D662" i="5" s="1"/>
  <c r="E663" i="5"/>
  <c r="D663" i="5" s="1"/>
  <c r="E664" i="5"/>
  <c r="D664" i="5" s="1"/>
  <c r="E665" i="5"/>
  <c r="D665" i="5" s="1"/>
  <c r="E666" i="5"/>
  <c r="D666" i="5" s="1"/>
  <c r="E667" i="5"/>
  <c r="D667" i="5" s="1"/>
  <c r="E668" i="5"/>
  <c r="D668" i="5" s="1"/>
  <c r="E669" i="5"/>
  <c r="D669" i="5" s="1"/>
  <c r="E670" i="5"/>
  <c r="D670" i="5" s="1"/>
  <c r="E671" i="5"/>
  <c r="D671" i="5" s="1"/>
  <c r="E672" i="5"/>
  <c r="D672" i="5" s="1"/>
  <c r="E673" i="5"/>
  <c r="D673" i="5" s="1"/>
  <c r="E674" i="5"/>
  <c r="D674" i="5" s="1"/>
  <c r="E675" i="5"/>
  <c r="D675" i="5" s="1"/>
  <c r="E676" i="5"/>
  <c r="D676" i="5" s="1"/>
  <c r="E677" i="5"/>
  <c r="D677" i="5" s="1"/>
  <c r="E678" i="5"/>
  <c r="D678" i="5" s="1"/>
  <c r="E679" i="5"/>
  <c r="D679" i="5" s="1"/>
  <c r="E680" i="5"/>
  <c r="D680" i="5" s="1"/>
  <c r="E681" i="5"/>
  <c r="D681" i="5" s="1"/>
  <c r="E682" i="5"/>
  <c r="D682" i="5" s="1"/>
  <c r="E683" i="5"/>
  <c r="D683" i="5" s="1"/>
  <c r="E684" i="5"/>
  <c r="D684" i="5" s="1"/>
  <c r="E685" i="5"/>
  <c r="D685" i="5" s="1"/>
  <c r="E686" i="5"/>
  <c r="D686" i="5" s="1"/>
  <c r="E687" i="5"/>
  <c r="D687" i="5" s="1"/>
  <c r="E688" i="5"/>
  <c r="D688" i="5" s="1"/>
  <c r="E689" i="5"/>
  <c r="D689" i="5" s="1"/>
  <c r="E690" i="5"/>
  <c r="D690" i="5" s="1"/>
  <c r="E691" i="5"/>
  <c r="D691" i="5" s="1"/>
  <c r="E692" i="5"/>
  <c r="D692" i="5" s="1"/>
  <c r="E693" i="5"/>
  <c r="D693" i="5" s="1"/>
  <c r="E694" i="5"/>
  <c r="D694" i="5" s="1"/>
  <c r="E695" i="5"/>
  <c r="D695" i="5" s="1"/>
  <c r="E696" i="5"/>
  <c r="D696" i="5" s="1"/>
  <c r="E697" i="5"/>
  <c r="D697" i="5" s="1"/>
  <c r="E698" i="5"/>
  <c r="D698" i="5" s="1"/>
  <c r="E699" i="5"/>
  <c r="D699" i="5" s="1"/>
  <c r="E700" i="5"/>
  <c r="D700" i="5" s="1"/>
  <c r="E701" i="5"/>
  <c r="D701" i="5" s="1"/>
  <c r="E702" i="5"/>
  <c r="D702" i="5" s="1"/>
  <c r="E703" i="5"/>
  <c r="D703" i="5" s="1"/>
  <c r="E704" i="5"/>
  <c r="D704" i="5" s="1"/>
  <c r="E705" i="5"/>
  <c r="D705" i="5" s="1"/>
  <c r="E706" i="5"/>
  <c r="D706" i="5" s="1"/>
  <c r="E707" i="5"/>
  <c r="D707" i="5" s="1"/>
  <c r="E708" i="5"/>
  <c r="D708" i="5" s="1"/>
  <c r="E709" i="5"/>
  <c r="D709" i="5" s="1"/>
  <c r="E660" i="5"/>
  <c r="D660" i="5" s="1"/>
  <c r="E214" i="4"/>
  <c r="D214" i="4" s="1"/>
  <c r="E215" i="4"/>
  <c r="D215" i="4" s="1"/>
  <c r="E216" i="4"/>
  <c r="D216" i="4" s="1"/>
  <c r="E217" i="4"/>
  <c r="D217" i="4" s="1"/>
  <c r="E218" i="4"/>
  <c r="D218" i="4" s="1"/>
  <c r="E213" i="4"/>
  <c r="D213" i="4" s="1"/>
  <c r="E222" i="4"/>
  <c r="D222" i="4" s="1"/>
  <c r="E223" i="4"/>
  <c r="D223" i="4" s="1"/>
  <c r="E224" i="4"/>
  <c r="D224" i="4" s="1"/>
  <c r="E225" i="4"/>
  <c r="D225" i="4" s="1"/>
  <c r="E226" i="4"/>
  <c r="D226" i="4" s="1"/>
  <c r="E227" i="4"/>
  <c r="D227" i="4" s="1"/>
  <c r="E228" i="4"/>
  <c r="D228" i="4" s="1"/>
  <c r="E229" i="4"/>
  <c r="D229" i="4" s="1"/>
  <c r="E230" i="4"/>
  <c r="D230" i="4" s="1"/>
  <c r="E231" i="4"/>
  <c r="D231" i="4" s="1"/>
  <c r="E232" i="4"/>
  <c r="D232" i="4" s="1"/>
  <c r="E233" i="4"/>
  <c r="D233" i="4" s="1"/>
  <c r="E234" i="4"/>
  <c r="D234" i="4" s="1"/>
  <c r="E235" i="4"/>
  <c r="D235" i="4" s="1"/>
  <c r="E236" i="4"/>
  <c r="D236" i="4" s="1"/>
  <c r="E237" i="4"/>
  <c r="D237" i="4" s="1"/>
  <c r="E221" i="4"/>
  <c r="D221" i="4" s="1"/>
  <c r="E273" i="4"/>
  <c r="D273" i="4" s="1"/>
  <c r="E274" i="4"/>
  <c r="D274" i="4" s="1"/>
  <c r="E275" i="4"/>
  <c r="D275" i="4" s="1"/>
  <c r="E276" i="4"/>
  <c r="D276" i="4" s="1"/>
  <c r="E277" i="4"/>
  <c r="D277" i="4" s="1"/>
  <c r="E281" i="4"/>
  <c r="D281" i="4" s="1"/>
  <c r="E282" i="4"/>
  <c r="D282" i="4" s="1"/>
  <c r="E280" i="4"/>
  <c r="D280" i="4" s="1"/>
  <c r="E286" i="4"/>
  <c r="D286" i="4" s="1"/>
  <c r="E285" i="4"/>
  <c r="D285" i="4" s="1"/>
  <c r="E290" i="4"/>
  <c r="D290" i="4" s="1"/>
  <c r="E291" i="4"/>
  <c r="D291" i="4" s="1"/>
  <c r="E292" i="4"/>
  <c r="D292" i="4" s="1"/>
  <c r="E293" i="4"/>
  <c r="D293" i="4" s="1"/>
  <c r="E294" i="4"/>
  <c r="D294" i="4" s="1"/>
  <c r="E295" i="4"/>
  <c r="D295" i="4" s="1"/>
  <c r="E296" i="4"/>
  <c r="D296" i="4" s="1"/>
  <c r="E297" i="4"/>
  <c r="D297" i="4" s="1"/>
  <c r="E298" i="4"/>
  <c r="D298" i="4" s="1"/>
  <c r="E299" i="4"/>
  <c r="D299" i="4" s="1"/>
  <c r="E303" i="4"/>
  <c r="D303" i="4" s="1"/>
  <c r="E306" i="4"/>
  <c r="D306" i="4" s="1"/>
  <c r="E307" i="4"/>
  <c r="D307" i="4" s="1"/>
  <c r="E308" i="4"/>
  <c r="D308" i="4" s="1"/>
  <c r="E309" i="4"/>
  <c r="D309" i="4" s="1"/>
  <c r="E310" i="4"/>
  <c r="D310" i="4" s="1"/>
  <c r="E311" i="4"/>
  <c r="D311" i="4" s="1"/>
  <c r="E312" i="4"/>
  <c r="D312" i="4" s="1"/>
  <c r="E313" i="4"/>
  <c r="D313" i="4" s="1"/>
  <c r="E314" i="4"/>
  <c r="D314" i="4" s="1"/>
  <c r="E315" i="4"/>
  <c r="D315" i="4" s="1"/>
  <c r="E316" i="4"/>
  <c r="D316" i="4" s="1"/>
  <c r="E317" i="4"/>
  <c r="D317" i="4" s="1"/>
  <c r="E318" i="4"/>
  <c r="D318" i="4" s="1"/>
  <c r="E319" i="4"/>
  <c r="D319" i="4" s="1"/>
  <c r="E320" i="4"/>
  <c r="D320" i="4" s="1"/>
  <c r="E321" i="4"/>
  <c r="D321" i="4" s="1"/>
  <c r="E322" i="4"/>
  <c r="D322" i="4" s="1"/>
  <c r="E323" i="4"/>
  <c r="D323" i="4" s="1"/>
  <c r="E324" i="4"/>
  <c r="D324" i="4" s="1"/>
  <c r="E325" i="4"/>
  <c r="D325" i="4" s="1"/>
  <c r="E326" i="4"/>
  <c r="D326" i="4" s="1"/>
  <c r="E327" i="4"/>
  <c r="D327" i="4" s="1"/>
  <c r="E328" i="4"/>
  <c r="D328" i="4" s="1"/>
  <c r="E329" i="4"/>
  <c r="D329" i="4" s="1"/>
  <c r="E330" i="4"/>
  <c r="D330" i="4" s="1"/>
  <c r="E331" i="4"/>
  <c r="D331" i="4" s="1"/>
  <c r="E332" i="4"/>
  <c r="D332" i="4" s="1"/>
  <c r="E333" i="4"/>
  <c r="D333" i="4" s="1"/>
  <c r="E334" i="4"/>
  <c r="D334" i="4" s="1"/>
  <c r="E335" i="4"/>
  <c r="D335" i="4" s="1"/>
  <c r="E336" i="4"/>
  <c r="D336" i="4" s="1"/>
  <c r="E337" i="4"/>
  <c r="D337" i="4" s="1"/>
  <c r="E338" i="4"/>
  <c r="D338" i="4" s="1"/>
  <c r="E339" i="4"/>
  <c r="D339" i="4" s="1"/>
  <c r="E340" i="4"/>
  <c r="D340" i="4" s="1"/>
  <c r="E341" i="4"/>
  <c r="D341" i="4" s="1"/>
  <c r="E342" i="4"/>
  <c r="D342" i="4" s="1"/>
  <c r="E343" i="4"/>
  <c r="D343" i="4" s="1"/>
  <c r="E344" i="4"/>
  <c r="D344" i="4" s="1"/>
  <c r="E345" i="4"/>
  <c r="D345" i="4" s="1"/>
  <c r="E346" i="4"/>
  <c r="D346" i="4" s="1"/>
  <c r="E347" i="4"/>
  <c r="D347" i="4" s="1"/>
  <c r="E348" i="4"/>
  <c r="D348" i="4" s="1"/>
  <c r="E349" i="4"/>
  <c r="D349" i="4" s="1"/>
  <c r="E350" i="4"/>
  <c r="D350" i="4" s="1"/>
  <c r="E351" i="4"/>
  <c r="D351" i="4" s="1"/>
  <c r="E352" i="4"/>
  <c r="D352" i="4" s="1"/>
  <c r="E353" i="4"/>
  <c r="D353" i="4" s="1"/>
  <c r="E354" i="4"/>
  <c r="D354" i="4" s="1"/>
  <c r="E355" i="4"/>
  <c r="D355" i="4" s="1"/>
  <c r="E356" i="4"/>
  <c r="D356" i="4" s="1"/>
  <c r="E357" i="4"/>
  <c r="D357" i="4" s="1"/>
  <c r="E358" i="4"/>
  <c r="D358" i="4" s="1"/>
  <c r="E359" i="4"/>
  <c r="D359" i="4" s="1"/>
  <c r="E360" i="4"/>
  <c r="D360" i="4" s="1"/>
  <c r="E361" i="4"/>
  <c r="D361" i="4" s="1"/>
  <c r="E362" i="4"/>
  <c r="D362" i="4" s="1"/>
  <c r="E363" i="4"/>
  <c r="D363" i="4" s="1"/>
  <c r="E289" i="4"/>
  <c r="D289" i="4" s="1"/>
  <c r="E367" i="4"/>
  <c r="D367" i="4" s="1"/>
  <c r="E368" i="4"/>
  <c r="D368" i="4" s="1"/>
  <c r="E369" i="4"/>
  <c r="D369" i="4" s="1"/>
  <c r="E370" i="4"/>
  <c r="D370" i="4" s="1"/>
  <c r="E371" i="4"/>
  <c r="D371" i="4" s="1"/>
  <c r="E372" i="4"/>
  <c r="D372" i="4" s="1"/>
  <c r="E373" i="4"/>
  <c r="D373" i="4" s="1"/>
  <c r="E374" i="4"/>
  <c r="D374" i="4" s="1"/>
  <c r="E375" i="4"/>
  <c r="D375" i="4" s="1"/>
  <c r="E376" i="4"/>
  <c r="D376" i="4" s="1"/>
  <c r="E377" i="4"/>
  <c r="D377" i="4" s="1"/>
  <c r="E378" i="4"/>
  <c r="D378" i="4" s="1"/>
  <c r="E379" i="4"/>
  <c r="D379" i="4" s="1"/>
  <c r="E380" i="4"/>
  <c r="D380" i="4" s="1"/>
  <c r="E381" i="4"/>
  <c r="D381" i="4" s="1"/>
  <c r="E382" i="4"/>
  <c r="D382" i="4" s="1"/>
  <c r="E383" i="4"/>
  <c r="D383" i="4" s="1"/>
  <c r="E384" i="4"/>
  <c r="D384" i="4" s="1"/>
  <c r="E385" i="4"/>
  <c r="D385" i="4" s="1"/>
  <c r="E386" i="4"/>
  <c r="D386" i="4" s="1"/>
  <c r="E387" i="4"/>
  <c r="D387" i="4" s="1"/>
  <c r="E388" i="4"/>
  <c r="D388" i="4" s="1"/>
  <c r="E389" i="4"/>
  <c r="D389" i="4" s="1"/>
  <c r="E390" i="4"/>
  <c r="D390" i="4" s="1"/>
  <c r="E391" i="4"/>
  <c r="D391" i="4" s="1"/>
  <c r="E392" i="4"/>
  <c r="D392" i="4" s="1"/>
  <c r="E393" i="4"/>
  <c r="D393" i="4" s="1"/>
  <c r="E394" i="4"/>
  <c r="D394" i="4" s="1"/>
  <c r="E395" i="4"/>
  <c r="D395" i="4" s="1"/>
  <c r="E396" i="4"/>
  <c r="D396" i="4" s="1"/>
  <c r="E397" i="4"/>
  <c r="D397" i="4" s="1"/>
  <c r="E398" i="4"/>
  <c r="D398" i="4" s="1"/>
  <c r="E399" i="4"/>
  <c r="D399" i="4" s="1"/>
  <c r="E400" i="4"/>
  <c r="D400" i="4" s="1"/>
  <c r="E401" i="4"/>
  <c r="D401" i="4" s="1"/>
  <c r="E402" i="4"/>
  <c r="D402" i="4" s="1"/>
  <c r="E403" i="4"/>
  <c r="D403" i="4" s="1"/>
  <c r="E404" i="4"/>
  <c r="D404" i="4" s="1"/>
  <c r="E405" i="4"/>
  <c r="D405" i="4" s="1"/>
  <c r="E406" i="4"/>
  <c r="D406" i="4" s="1"/>
  <c r="E407" i="4"/>
  <c r="D407" i="4" s="1"/>
  <c r="E409" i="4"/>
  <c r="D409" i="4" s="1"/>
  <c r="E366" i="4"/>
  <c r="D366" i="4" s="1"/>
  <c r="E413" i="4"/>
  <c r="D413" i="4" s="1"/>
  <c r="E414" i="4"/>
  <c r="D414" i="4" s="1"/>
  <c r="E415" i="4"/>
  <c r="D415" i="4" s="1"/>
  <c r="E416" i="4"/>
  <c r="D416" i="4" s="1"/>
  <c r="E417" i="4"/>
  <c r="D417" i="4" s="1"/>
  <c r="E418" i="4"/>
  <c r="D418" i="4" s="1"/>
  <c r="E419" i="4"/>
  <c r="D419" i="4" s="1"/>
  <c r="E420" i="4"/>
  <c r="D420" i="4" s="1"/>
  <c r="E421" i="4"/>
  <c r="D421" i="4" s="1"/>
  <c r="E422" i="4"/>
  <c r="D422" i="4" s="1"/>
  <c r="E423" i="4"/>
  <c r="D423" i="4" s="1"/>
  <c r="E424" i="4"/>
  <c r="D424" i="4" s="1"/>
  <c r="E412" i="4"/>
  <c r="D412" i="4" s="1"/>
  <c r="E428" i="4"/>
  <c r="D428" i="4" s="1"/>
  <c r="E429" i="4"/>
  <c r="D429" i="4" s="1"/>
  <c r="E430" i="4"/>
  <c r="D430" i="4" s="1"/>
  <c r="E431" i="4"/>
  <c r="D431" i="4" s="1"/>
  <c r="E432" i="4"/>
  <c r="D432" i="4" s="1"/>
  <c r="E427" i="4"/>
  <c r="D427" i="4" s="1"/>
  <c r="E436" i="4"/>
  <c r="D436" i="4" s="1"/>
  <c r="E437" i="4"/>
  <c r="D437" i="4" s="1"/>
  <c r="E438" i="4"/>
  <c r="D438" i="4" s="1"/>
  <c r="E435" i="4"/>
  <c r="D435" i="4" s="1"/>
  <c r="E442" i="4"/>
  <c r="D442" i="4" s="1"/>
  <c r="E443" i="4"/>
  <c r="D443" i="4" s="1"/>
  <c r="E444" i="4"/>
  <c r="D444" i="4" s="1"/>
  <c r="E445" i="4"/>
  <c r="D445" i="4" s="1"/>
  <c r="E446" i="4"/>
  <c r="D446" i="4" s="1"/>
  <c r="E447" i="4"/>
  <c r="D447" i="4" s="1"/>
  <c r="E448" i="4"/>
  <c r="D448" i="4" s="1"/>
  <c r="E441" i="4"/>
  <c r="D441" i="4" s="1"/>
  <c r="E452" i="4"/>
  <c r="D452" i="4" s="1"/>
  <c r="E453" i="4"/>
  <c r="D453" i="4" s="1"/>
  <c r="E454" i="4"/>
  <c r="D454" i="4" s="1"/>
  <c r="E455" i="4"/>
  <c r="D455" i="4" s="1"/>
  <c r="E456" i="4"/>
  <c r="D456" i="4" s="1"/>
  <c r="E457" i="4"/>
  <c r="D457" i="4" s="1"/>
  <c r="E458" i="4"/>
  <c r="D458" i="4" s="1"/>
  <c r="E459" i="4"/>
  <c r="D459" i="4" s="1"/>
  <c r="E460" i="4"/>
  <c r="D460" i="4" s="1"/>
  <c r="E461" i="4"/>
  <c r="D461" i="4" s="1"/>
  <c r="E462" i="4"/>
  <c r="D462" i="4" s="1"/>
  <c r="E463" i="4"/>
  <c r="D463" i="4" s="1"/>
  <c r="E464" i="4"/>
  <c r="D464" i="4" s="1"/>
  <c r="E465" i="4"/>
  <c r="D465" i="4" s="1"/>
  <c r="E466" i="4"/>
  <c r="D466" i="4" s="1"/>
  <c r="E467" i="4"/>
  <c r="D467" i="4" s="1"/>
  <c r="E468" i="4"/>
  <c r="D468" i="4" s="1"/>
  <c r="E469" i="4"/>
  <c r="D469" i="4" s="1"/>
  <c r="E470" i="4"/>
  <c r="D470" i="4" s="1"/>
  <c r="E472" i="4"/>
  <c r="D472" i="4" s="1"/>
  <c r="E473" i="4"/>
  <c r="D473" i="4" s="1"/>
  <c r="E474" i="4"/>
  <c r="D474" i="4" s="1"/>
  <c r="E477" i="4"/>
  <c r="D477" i="4" s="1"/>
  <c r="E478" i="4"/>
  <c r="D478" i="4" s="1"/>
  <c r="E479" i="4"/>
  <c r="D479" i="4" s="1"/>
  <c r="E480" i="4"/>
  <c r="D480" i="4" s="1"/>
  <c r="E481" i="4"/>
  <c r="D481" i="4" s="1"/>
  <c r="E482" i="4"/>
  <c r="D482" i="4" s="1"/>
  <c r="E483" i="4"/>
  <c r="D483" i="4" s="1"/>
  <c r="E484" i="4"/>
  <c r="D484" i="4" s="1"/>
  <c r="E485" i="4"/>
  <c r="D485" i="4" s="1"/>
  <c r="E486" i="4"/>
  <c r="D486" i="4" s="1"/>
  <c r="E487" i="4"/>
  <c r="D487" i="4" s="1"/>
  <c r="E488" i="4"/>
  <c r="D488" i="4" s="1"/>
  <c r="E489" i="4"/>
  <c r="D489" i="4" s="1"/>
  <c r="E490" i="4"/>
  <c r="D490" i="4" s="1"/>
  <c r="E491" i="4"/>
  <c r="D491" i="4" s="1"/>
  <c r="E492" i="4"/>
  <c r="D492" i="4" s="1"/>
  <c r="E493" i="4"/>
  <c r="D493" i="4" s="1"/>
  <c r="E494" i="4"/>
  <c r="D494" i="4" s="1"/>
  <c r="E495" i="4"/>
  <c r="D495" i="4" s="1"/>
  <c r="E496" i="4"/>
  <c r="D496" i="4" s="1"/>
  <c r="E497" i="4"/>
  <c r="D497" i="4" s="1"/>
  <c r="E498" i="4"/>
  <c r="D498" i="4" s="1"/>
  <c r="E499" i="4"/>
  <c r="D499" i="4" s="1"/>
  <c r="E500" i="4"/>
  <c r="D500" i="4" s="1"/>
  <c r="E501" i="4"/>
  <c r="D501" i="4" s="1"/>
  <c r="E502" i="4"/>
  <c r="D502" i="4" s="1"/>
  <c r="E503" i="4"/>
  <c r="D503" i="4" s="1"/>
  <c r="E504" i="4"/>
  <c r="D504" i="4" s="1"/>
  <c r="E505" i="4"/>
  <c r="D505" i="4" s="1"/>
  <c r="E506" i="4"/>
  <c r="D506" i="4" s="1"/>
  <c r="E507" i="4"/>
  <c r="D507" i="4" s="1"/>
  <c r="E508" i="4"/>
  <c r="D508" i="4" s="1"/>
  <c r="E509" i="4"/>
  <c r="D509" i="4" s="1"/>
  <c r="E510" i="4"/>
  <c r="D510" i="4" s="1"/>
  <c r="E451" i="4"/>
  <c r="D451" i="4" s="1"/>
  <c r="E514" i="4"/>
  <c r="D514" i="4" s="1"/>
  <c r="E515" i="4"/>
  <c r="D515" i="4" s="1"/>
  <c r="E516" i="4"/>
  <c r="D516" i="4" s="1"/>
  <c r="E517" i="4"/>
  <c r="D517" i="4" s="1"/>
  <c r="E518" i="4"/>
  <c r="D518" i="4" s="1"/>
  <c r="E519" i="4"/>
  <c r="D519" i="4" s="1"/>
  <c r="E520" i="4"/>
  <c r="D520" i="4" s="1"/>
  <c r="E521" i="4"/>
  <c r="D521" i="4" s="1"/>
  <c r="E522" i="4"/>
  <c r="D522" i="4" s="1"/>
  <c r="E513" i="4"/>
  <c r="D513" i="4" s="1"/>
  <c r="E526" i="4"/>
  <c r="D526" i="4" s="1"/>
  <c r="E527" i="4"/>
  <c r="D527" i="4" s="1"/>
  <c r="E528" i="4"/>
  <c r="D528" i="4" s="1"/>
  <c r="E529" i="4"/>
  <c r="D529" i="4" s="1"/>
  <c r="E530" i="4"/>
  <c r="D530" i="4" s="1"/>
  <c r="E531" i="4"/>
  <c r="D531" i="4" s="1"/>
  <c r="E532" i="4"/>
  <c r="D532" i="4" s="1"/>
  <c r="E533" i="4"/>
  <c r="D533" i="4" s="1"/>
  <c r="E534" i="4"/>
  <c r="D534" i="4" s="1"/>
  <c r="E535" i="4"/>
  <c r="D535" i="4" s="1"/>
  <c r="E536" i="4"/>
  <c r="D536" i="4" s="1"/>
  <c r="E537" i="4"/>
  <c r="D537" i="4" s="1"/>
  <c r="E525" i="4"/>
  <c r="D525" i="4" s="1"/>
  <c r="E541" i="4"/>
  <c r="D541" i="4" s="1"/>
  <c r="E542" i="4"/>
  <c r="D542" i="4" s="1"/>
  <c r="E543" i="4"/>
  <c r="D543" i="4" s="1"/>
  <c r="E555" i="4"/>
  <c r="D555" i="4" s="1"/>
  <c r="E557" i="4"/>
  <c r="D557" i="4" s="1"/>
  <c r="E560" i="4"/>
  <c r="D560" i="4" s="1"/>
  <c r="E562" i="4"/>
  <c r="D562" i="4" s="1"/>
  <c r="E563" i="4"/>
  <c r="D563" i="4" s="1"/>
  <c r="E564" i="4"/>
  <c r="D564" i="4" s="1"/>
  <c r="E540" i="4"/>
  <c r="D540" i="4" s="1"/>
  <c r="E192" i="4"/>
  <c r="D192" i="4" s="1"/>
  <c r="E193" i="4"/>
  <c r="D193" i="4" s="1"/>
  <c r="E194" i="4"/>
  <c r="D194" i="4" s="1"/>
  <c r="E195" i="4"/>
  <c r="D195" i="4" s="1"/>
  <c r="E196" i="4"/>
  <c r="D196" i="4" s="1"/>
  <c r="E197" i="4"/>
  <c r="D197" i="4" s="1"/>
  <c r="E198" i="4"/>
  <c r="D198" i="4" s="1"/>
  <c r="E199" i="4"/>
  <c r="D199" i="4" s="1"/>
  <c r="E200" i="4"/>
  <c r="D200" i="4" s="1"/>
  <c r="E201" i="4"/>
  <c r="D201" i="4" s="1"/>
  <c r="E202" i="4"/>
  <c r="D202" i="4" s="1"/>
  <c r="E203" i="4"/>
  <c r="D203" i="4" s="1"/>
  <c r="E204" i="4"/>
  <c r="D204" i="4" s="1"/>
  <c r="E205" i="4"/>
  <c r="D205" i="4" s="1"/>
  <c r="E206" i="4"/>
  <c r="D206" i="4" s="1"/>
  <c r="E207" i="4"/>
  <c r="D207" i="4" s="1"/>
  <c r="E208" i="4"/>
  <c r="D208" i="4" s="1"/>
  <c r="E209" i="4"/>
  <c r="D209" i="4" s="1"/>
  <c r="E210" i="4"/>
  <c r="D210" i="4" s="1"/>
  <c r="E191" i="4"/>
  <c r="D191" i="4" s="1"/>
  <c r="E183" i="4"/>
  <c r="D183" i="4" s="1"/>
  <c r="E184" i="4"/>
  <c r="D184" i="4" s="1"/>
  <c r="E185" i="4"/>
  <c r="D185" i="4" s="1"/>
  <c r="E186" i="4"/>
  <c r="D186" i="4" s="1"/>
  <c r="E187" i="4"/>
  <c r="D187" i="4" s="1"/>
  <c r="E188" i="4"/>
  <c r="D188" i="4" s="1"/>
  <c r="E182" i="4"/>
  <c r="D182" i="4" s="1"/>
  <c r="E179" i="4"/>
  <c r="D179" i="4" s="1"/>
  <c r="E178" i="4"/>
  <c r="D178" i="4" s="1"/>
  <c r="E175" i="4"/>
  <c r="D175" i="4" s="1"/>
  <c r="E174" i="4"/>
  <c r="D174" i="4" s="1"/>
  <c r="E163" i="4"/>
  <c r="D163" i="4" s="1"/>
  <c r="E164" i="4"/>
  <c r="D164" i="4" s="1"/>
  <c r="E165" i="4"/>
  <c r="D165" i="4" s="1"/>
  <c r="E166" i="4"/>
  <c r="D166" i="4" s="1"/>
  <c r="E167" i="4"/>
  <c r="D167" i="4" s="1"/>
  <c r="E168" i="4"/>
  <c r="D168" i="4" s="1"/>
  <c r="E169" i="4"/>
  <c r="D169" i="4" s="1"/>
  <c r="E170" i="4"/>
  <c r="D170" i="4" s="1"/>
  <c r="E171" i="4"/>
  <c r="D171" i="4" s="1"/>
  <c r="E162" i="4"/>
  <c r="D162" i="4" s="1"/>
  <c r="E151" i="4"/>
  <c r="D151" i="4" s="1"/>
  <c r="E152" i="4"/>
  <c r="D152" i="4" s="1"/>
  <c r="E153" i="4"/>
  <c r="D153" i="4" s="1"/>
  <c r="E154" i="4"/>
  <c r="D154" i="4" s="1"/>
  <c r="E155" i="4"/>
  <c r="D155" i="4" s="1"/>
  <c r="E156" i="4"/>
  <c r="D156" i="4" s="1"/>
  <c r="E157" i="4"/>
  <c r="D157" i="4" s="1"/>
  <c r="E158" i="4"/>
  <c r="D158" i="4" s="1"/>
  <c r="E159" i="4"/>
  <c r="D159" i="4" s="1"/>
  <c r="E150" i="4"/>
  <c r="D150" i="4" s="1"/>
  <c r="E144" i="4"/>
  <c r="D144" i="4" s="1"/>
  <c r="E145" i="4"/>
  <c r="D145" i="4" s="1"/>
  <c r="E146" i="4"/>
  <c r="D146" i="4" s="1"/>
  <c r="E147" i="4"/>
  <c r="D147" i="4" s="1"/>
  <c r="E143" i="4"/>
  <c r="D143" i="4" s="1"/>
  <c r="E133" i="4"/>
  <c r="D133" i="4" s="1"/>
  <c r="E134" i="4"/>
  <c r="D134" i="4" s="1"/>
  <c r="E135" i="4"/>
  <c r="D135" i="4" s="1"/>
  <c r="E136" i="4"/>
  <c r="D136" i="4" s="1"/>
  <c r="E137" i="4"/>
  <c r="D137" i="4" s="1"/>
  <c r="E138" i="4"/>
  <c r="D138" i="4" s="1"/>
  <c r="E139" i="4"/>
  <c r="D139" i="4" s="1"/>
  <c r="E140" i="4"/>
  <c r="D140" i="4" s="1"/>
  <c r="E132" i="4"/>
  <c r="D132" i="4" s="1"/>
  <c r="E56" i="4"/>
  <c r="D56" i="4" s="1"/>
  <c r="D57" i="4"/>
  <c r="E58" i="4"/>
  <c r="D58" i="4" s="1"/>
  <c r="D59" i="4"/>
  <c r="E118" i="4"/>
  <c r="D118" i="4" s="1"/>
  <c r="E119" i="4"/>
  <c r="D119" i="4" s="1"/>
  <c r="E120" i="4"/>
  <c r="D120" i="4" s="1"/>
  <c r="E121" i="4"/>
  <c r="D121" i="4" s="1"/>
  <c r="E122" i="4"/>
  <c r="D122" i="4" s="1"/>
  <c r="E123" i="4"/>
  <c r="D123" i="4" s="1"/>
  <c r="E124" i="4"/>
  <c r="D124" i="4" s="1"/>
  <c r="E125" i="4"/>
  <c r="D125" i="4" s="1"/>
  <c r="E126" i="4"/>
  <c r="D126" i="4" s="1"/>
  <c r="E127" i="4"/>
  <c r="D127" i="4" s="1"/>
  <c r="E128" i="4"/>
  <c r="D128" i="4" s="1"/>
  <c r="E129" i="4"/>
  <c r="D129" i="4" s="1"/>
  <c r="E55" i="4"/>
  <c r="D55" i="4" s="1"/>
  <c r="E33" i="4"/>
  <c r="D33" i="4" s="1"/>
  <c r="E34" i="4"/>
  <c r="D34" i="4" s="1"/>
  <c r="E35" i="4"/>
  <c r="D35" i="4" s="1"/>
  <c r="E36" i="4"/>
  <c r="D36" i="4" s="1"/>
  <c r="E37" i="4"/>
  <c r="D37" i="4" s="1"/>
  <c r="E39" i="4"/>
  <c r="D39" i="4" s="1"/>
  <c r="E40" i="4"/>
  <c r="D40" i="4" s="1"/>
  <c r="E42" i="4"/>
  <c r="D42" i="4" s="1"/>
  <c r="E43" i="4"/>
  <c r="D43" i="4" s="1"/>
  <c r="E44" i="4"/>
  <c r="D44" i="4" s="1"/>
  <c r="E45" i="4"/>
  <c r="D45" i="4" s="1"/>
  <c r="E46" i="4"/>
  <c r="D46" i="4" s="1"/>
  <c r="E47" i="4"/>
  <c r="D47" i="4" s="1"/>
  <c r="E48" i="4"/>
  <c r="D48" i="4" s="1"/>
  <c r="E49" i="4"/>
  <c r="D49" i="4" s="1"/>
  <c r="E50" i="4"/>
  <c r="D50" i="4" s="1"/>
  <c r="E51" i="4"/>
  <c r="D51" i="4" s="1"/>
  <c r="E52" i="4"/>
  <c r="D52" i="4" s="1"/>
  <c r="E32" i="4"/>
  <c r="D32" i="4" s="1"/>
  <c r="E10" i="4"/>
  <c r="D10" i="4" s="1"/>
  <c r="E11" i="4"/>
  <c r="D11" i="4" s="1"/>
  <c r="E12" i="4"/>
  <c r="D12" i="4" s="1"/>
  <c r="E14" i="4"/>
  <c r="D14" i="4" s="1"/>
  <c r="E16" i="4"/>
  <c r="D16" i="4" s="1"/>
  <c r="E17" i="4"/>
  <c r="D17" i="4" s="1"/>
  <c r="E18" i="4"/>
  <c r="D18" i="4" s="1"/>
  <c r="E19" i="4"/>
  <c r="D19" i="4" s="1"/>
  <c r="E20" i="4"/>
  <c r="D20" i="4" s="1"/>
  <c r="E21" i="4"/>
  <c r="D21" i="4" s="1"/>
  <c r="E22" i="4"/>
  <c r="D22" i="4" s="1"/>
  <c r="E23" i="4"/>
  <c r="D23" i="4" s="1"/>
  <c r="E24" i="4"/>
  <c r="D24" i="4" s="1"/>
  <c r="E25" i="4"/>
  <c r="D25" i="4" s="1"/>
  <c r="E26" i="4"/>
  <c r="D26" i="4" s="1"/>
  <c r="E27" i="4"/>
  <c r="D27" i="4" s="1"/>
  <c r="E28" i="4"/>
  <c r="D28" i="4" s="1"/>
  <c r="E29" i="4"/>
  <c r="D29" i="4" s="1"/>
  <c r="E9" i="4"/>
  <c r="D9" i="4" s="1"/>
  <c r="G463" i="3"/>
  <c r="E463" i="3"/>
  <c r="D463" i="3" s="1"/>
  <c r="G462" i="3"/>
  <c r="E462" i="3"/>
  <c r="D462" i="3" s="1"/>
  <c r="G461" i="3"/>
  <c r="E461" i="3"/>
  <c r="D461" i="3" s="1"/>
  <c r="G460" i="3"/>
  <c r="E460" i="3"/>
  <c r="D460" i="3" s="1"/>
  <c r="G459" i="3"/>
  <c r="E459" i="3"/>
  <c r="D459" i="3" s="1"/>
  <c r="G458" i="3"/>
  <c r="E458" i="3"/>
  <c r="D458" i="3" s="1"/>
  <c r="G457" i="3"/>
  <c r="E457" i="3"/>
  <c r="D457" i="3" s="1"/>
  <c r="G456" i="3"/>
  <c r="E456" i="3"/>
  <c r="D456" i="3" s="1"/>
  <c r="G455" i="3"/>
  <c r="E455" i="3"/>
  <c r="D455" i="3" s="1"/>
  <c r="G454" i="3"/>
  <c r="E454" i="3"/>
  <c r="D454" i="3" s="1"/>
  <c r="G453" i="3"/>
  <c r="E453" i="3"/>
  <c r="D453" i="3" s="1"/>
  <c r="G452" i="3"/>
  <c r="E452" i="3"/>
  <c r="D452" i="3" s="1"/>
  <c r="G451" i="3"/>
  <c r="E451" i="3"/>
  <c r="D451" i="3" s="1"/>
  <c r="G450" i="3"/>
  <c r="E450" i="3"/>
  <c r="D450" i="3" s="1"/>
  <c r="G449" i="3"/>
  <c r="E449" i="3"/>
  <c r="D449" i="3" s="1"/>
  <c r="G448" i="3"/>
  <c r="E448" i="3"/>
  <c r="D448" i="3" s="1"/>
  <c r="G447" i="3"/>
  <c r="E447" i="3"/>
  <c r="D447" i="3" s="1"/>
  <c r="G446" i="3"/>
  <c r="E446" i="3"/>
  <c r="D446" i="3" s="1"/>
  <c r="G445" i="3"/>
  <c r="E445" i="3"/>
  <c r="D445" i="3" s="1"/>
  <c r="G444" i="3"/>
  <c r="E444" i="3"/>
  <c r="D444" i="3" s="1"/>
  <c r="G441" i="3"/>
  <c r="E441" i="3"/>
  <c r="D441" i="3" s="1"/>
  <c r="G440" i="3"/>
  <c r="E440" i="3"/>
  <c r="D440" i="3" s="1"/>
  <c r="G439" i="3"/>
  <c r="E439" i="3"/>
  <c r="D439" i="3" s="1"/>
  <c r="G438" i="3"/>
  <c r="E438" i="3"/>
  <c r="D438" i="3" s="1"/>
  <c r="G437" i="3"/>
  <c r="E437" i="3"/>
  <c r="D437" i="3" s="1"/>
  <c r="G434" i="3"/>
  <c r="E434" i="3"/>
  <c r="D434" i="3" s="1"/>
  <c r="G433" i="3"/>
  <c r="E433" i="3"/>
  <c r="D433" i="3" s="1"/>
  <c r="G432" i="3"/>
  <c r="E432" i="3"/>
  <c r="D432" i="3" s="1"/>
  <c r="G431" i="3"/>
  <c r="E431" i="3"/>
  <c r="D431" i="3" s="1"/>
  <c r="G428" i="3"/>
  <c r="E428" i="3"/>
  <c r="D428" i="3" s="1"/>
  <c r="G427" i="3"/>
  <c r="E427" i="3"/>
  <c r="D427" i="3" s="1"/>
  <c r="G426" i="3"/>
  <c r="E426" i="3"/>
  <c r="D426" i="3" s="1"/>
  <c r="G425" i="3"/>
  <c r="E425" i="3"/>
  <c r="D425" i="3" s="1"/>
  <c r="G424" i="3"/>
  <c r="E424" i="3"/>
  <c r="D424" i="3" s="1"/>
  <c r="G423" i="3"/>
  <c r="E423" i="3"/>
  <c r="D423" i="3" s="1"/>
  <c r="G422" i="3"/>
  <c r="E422" i="3"/>
  <c r="D422" i="3" s="1"/>
  <c r="G421" i="3"/>
  <c r="E421" i="3"/>
  <c r="D421" i="3" s="1"/>
  <c r="G420" i="3"/>
  <c r="E420" i="3"/>
  <c r="D420" i="3" s="1"/>
  <c r="G419" i="3"/>
  <c r="E419" i="3"/>
  <c r="D419" i="3" s="1"/>
  <c r="G418" i="3"/>
  <c r="E418" i="3"/>
  <c r="D418" i="3" s="1"/>
  <c r="G417" i="3"/>
  <c r="E417" i="3"/>
  <c r="D417" i="3" s="1"/>
  <c r="G416" i="3"/>
  <c r="E416" i="3"/>
  <c r="D416" i="3" s="1"/>
  <c r="G415" i="3"/>
  <c r="E415" i="3"/>
  <c r="D415" i="3" s="1"/>
  <c r="G414" i="3"/>
  <c r="E414" i="3"/>
  <c r="D414" i="3" s="1"/>
  <c r="G413" i="3"/>
  <c r="E413" i="3"/>
  <c r="D413" i="3" s="1"/>
  <c r="G412" i="3"/>
  <c r="E412" i="3"/>
  <c r="D412" i="3" s="1"/>
  <c r="G411" i="3"/>
  <c r="E411" i="3"/>
  <c r="D411" i="3" s="1"/>
  <c r="G408" i="3"/>
  <c r="E408" i="3"/>
  <c r="D408" i="3" s="1"/>
  <c r="G407" i="3"/>
  <c r="E407" i="3"/>
  <c r="D407" i="3" s="1"/>
  <c r="G406" i="3"/>
  <c r="E406" i="3"/>
  <c r="D406" i="3" s="1"/>
  <c r="G405" i="3"/>
  <c r="E405" i="3"/>
  <c r="D405" i="3" s="1"/>
  <c r="G404" i="3"/>
  <c r="E404" i="3"/>
  <c r="D404" i="3" s="1"/>
  <c r="G403" i="3"/>
  <c r="E403" i="3"/>
  <c r="D403" i="3" s="1"/>
  <c r="G402" i="3"/>
  <c r="E402" i="3"/>
  <c r="D402" i="3" s="1"/>
  <c r="G401" i="3"/>
  <c r="E401" i="3"/>
  <c r="D401" i="3" s="1"/>
  <c r="G400" i="3"/>
  <c r="E400" i="3"/>
  <c r="D400" i="3" s="1"/>
  <c r="G399" i="3"/>
  <c r="E399" i="3"/>
  <c r="D399" i="3" s="1"/>
  <c r="G398" i="3"/>
  <c r="E398" i="3"/>
  <c r="D398" i="3" s="1"/>
  <c r="G397" i="3"/>
  <c r="E397" i="3"/>
  <c r="D397" i="3" s="1"/>
  <c r="G396" i="3"/>
  <c r="E396" i="3"/>
  <c r="D396" i="3" s="1"/>
  <c r="G395" i="3"/>
  <c r="E395" i="3"/>
  <c r="D395" i="3" s="1"/>
  <c r="G394" i="3"/>
  <c r="E394" i="3"/>
  <c r="D394" i="3" s="1"/>
  <c r="G393" i="3"/>
  <c r="E393" i="3"/>
  <c r="D393" i="3" s="1"/>
  <c r="G392" i="3"/>
  <c r="E392" i="3"/>
  <c r="D392" i="3" s="1"/>
  <c r="G391" i="3"/>
  <c r="E391" i="3"/>
  <c r="D391" i="3" s="1"/>
  <c r="G390" i="3"/>
  <c r="E390" i="3"/>
  <c r="D390" i="3" s="1"/>
  <c r="G389" i="3"/>
  <c r="E389" i="3"/>
  <c r="D389" i="3" s="1"/>
  <c r="G388" i="3"/>
  <c r="E388" i="3"/>
  <c r="D388" i="3" s="1"/>
  <c r="G387" i="3"/>
  <c r="E387" i="3"/>
  <c r="D387" i="3" s="1"/>
  <c r="G386" i="3"/>
  <c r="E386" i="3"/>
  <c r="D386" i="3" s="1"/>
  <c r="G385" i="3"/>
  <c r="E385" i="3"/>
  <c r="D385" i="3" s="1"/>
  <c r="G384" i="3"/>
  <c r="E384" i="3"/>
  <c r="D384" i="3" s="1"/>
  <c r="G383" i="3"/>
  <c r="E383" i="3"/>
  <c r="D383" i="3" s="1"/>
  <c r="G382" i="3"/>
  <c r="E382" i="3"/>
  <c r="D382" i="3" s="1"/>
  <c r="G381" i="3"/>
  <c r="E381" i="3"/>
  <c r="D381" i="3" s="1"/>
  <c r="G380" i="3"/>
  <c r="E380" i="3"/>
  <c r="D380" i="3" s="1"/>
  <c r="G379" i="3"/>
  <c r="E379" i="3"/>
  <c r="D379" i="3" s="1"/>
  <c r="G378" i="3"/>
  <c r="E378" i="3"/>
  <c r="D378" i="3" s="1"/>
  <c r="G377" i="3"/>
  <c r="E377" i="3"/>
  <c r="D377" i="3" s="1"/>
  <c r="G376" i="3"/>
  <c r="E376" i="3"/>
  <c r="D376" i="3" s="1"/>
  <c r="G375" i="3"/>
  <c r="E375" i="3"/>
  <c r="D375" i="3" s="1"/>
  <c r="G374" i="3"/>
  <c r="E374" i="3"/>
  <c r="D374" i="3" s="1"/>
  <c r="G373" i="3"/>
  <c r="E373" i="3"/>
  <c r="D373" i="3" s="1"/>
  <c r="G372" i="3"/>
  <c r="E372" i="3"/>
  <c r="D372" i="3" s="1"/>
  <c r="G369" i="3"/>
  <c r="E369" i="3"/>
  <c r="D369" i="3" s="1"/>
  <c r="G368" i="3"/>
  <c r="E368" i="3"/>
  <c r="D368" i="3" s="1"/>
  <c r="G367" i="3"/>
  <c r="E367" i="3"/>
  <c r="D367" i="3" s="1"/>
  <c r="G366" i="3"/>
  <c r="E366" i="3"/>
  <c r="D366" i="3" s="1"/>
  <c r="G365" i="3"/>
  <c r="E365" i="3"/>
  <c r="D365" i="3" s="1"/>
  <c r="G364" i="3"/>
  <c r="E364" i="3"/>
  <c r="D364" i="3" s="1"/>
  <c r="G363" i="3"/>
  <c r="E363" i="3"/>
  <c r="D363" i="3" s="1"/>
  <c r="G362" i="3"/>
  <c r="E362" i="3"/>
  <c r="D362" i="3" s="1"/>
  <c r="G361" i="3"/>
  <c r="E361" i="3"/>
  <c r="D361" i="3" s="1"/>
  <c r="G360" i="3"/>
  <c r="E360" i="3"/>
  <c r="D360" i="3" s="1"/>
  <c r="G359" i="3"/>
  <c r="E359" i="3"/>
  <c r="D359" i="3" s="1"/>
  <c r="G358" i="3"/>
  <c r="E358" i="3"/>
  <c r="D358" i="3" s="1"/>
  <c r="G357" i="3"/>
  <c r="E357" i="3"/>
  <c r="D357" i="3" s="1"/>
  <c r="G356" i="3"/>
  <c r="E356" i="3"/>
  <c r="D356" i="3" s="1"/>
  <c r="G355" i="3"/>
  <c r="E355" i="3"/>
  <c r="D355" i="3" s="1"/>
  <c r="G354" i="3"/>
  <c r="E354" i="3"/>
  <c r="D354" i="3" s="1"/>
  <c r="G353" i="3"/>
  <c r="E353" i="3"/>
  <c r="D353" i="3" s="1"/>
  <c r="G352" i="3"/>
  <c r="E352" i="3"/>
  <c r="D352" i="3" s="1"/>
  <c r="G351" i="3"/>
  <c r="E351" i="3"/>
  <c r="D351" i="3" s="1"/>
  <c r="G350" i="3"/>
  <c r="E350" i="3"/>
  <c r="D350" i="3" s="1"/>
  <c r="G349" i="3"/>
  <c r="E349" i="3"/>
  <c r="D349" i="3" s="1"/>
  <c r="G348" i="3"/>
  <c r="E348" i="3"/>
  <c r="D348" i="3" s="1"/>
  <c r="G347" i="3"/>
  <c r="E347" i="3"/>
  <c r="D347" i="3" s="1"/>
  <c r="G346" i="3"/>
  <c r="E346" i="3"/>
  <c r="D346" i="3" s="1"/>
  <c r="G345" i="3"/>
  <c r="E345" i="3"/>
  <c r="D345" i="3" s="1"/>
  <c r="G344" i="3"/>
  <c r="E344" i="3"/>
  <c r="D344" i="3" s="1"/>
  <c r="G343" i="3"/>
  <c r="E343" i="3"/>
  <c r="D343" i="3" s="1"/>
  <c r="G342" i="3"/>
  <c r="E342" i="3"/>
  <c r="D342" i="3" s="1"/>
  <c r="G341" i="3"/>
  <c r="E341" i="3"/>
  <c r="D341" i="3" s="1"/>
  <c r="G340" i="3"/>
  <c r="E340" i="3"/>
  <c r="D340" i="3" s="1"/>
  <c r="G339" i="3"/>
  <c r="E339" i="3"/>
  <c r="D339" i="3" s="1"/>
  <c r="G338" i="3"/>
  <c r="E338" i="3"/>
  <c r="D338" i="3" s="1"/>
  <c r="G337" i="3"/>
  <c r="E337" i="3"/>
  <c r="D337" i="3" s="1"/>
  <c r="G336" i="3"/>
  <c r="E336" i="3"/>
  <c r="D336" i="3" s="1"/>
  <c r="G335" i="3"/>
  <c r="E335" i="3"/>
  <c r="D335" i="3" s="1"/>
  <c r="G334" i="3"/>
  <c r="E334" i="3"/>
  <c r="D334" i="3" s="1"/>
  <c r="G333" i="3"/>
  <c r="E333" i="3"/>
  <c r="D333" i="3" s="1"/>
  <c r="G332" i="3"/>
  <c r="E332" i="3"/>
  <c r="D332" i="3" s="1"/>
  <c r="G331" i="3"/>
  <c r="E331" i="3"/>
  <c r="D331" i="3" s="1"/>
  <c r="G330" i="3"/>
  <c r="E330" i="3"/>
  <c r="D330" i="3" s="1"/>
  <c r="G329" i="3"/>
  <c r="E329" i="3"/>
  <c r="D329" i="3" s="1"/>
  <c r="G328" i="3"/>
  <c r="E328" i="3"/>
  <c r="D328" i="3" s="1"/>
  <c r="G327" i="3"/>
  <c r="E327" i="3"/>
  <c r="D327" i="3" s="1"/>
  <c r="G326" i="3"/>
  <c r="E326" i="3"/>
  <c r="D326" i="3" s="1"/>
  <c r="G325" i="3"/>
  <c r="E325" i="3"/>
  <c r="D325" i="3" s="1"/>
  <c r="G322" i="3"/>
  <c r="E322" i="3"/>
  <c r="D322" i="3" s="1"/>
  <c r="G321" i="3"/>
  <c r="E321" i="3"/>
  <c r="D321" i="3" s="1"/>
  <c r="G320" i="3"/>
  <c r="E320" i="3"/>
  <c r="D320" i="3" s="1"/>
  <c r="G319" i="3"/>
  <c r="E319" i="3"/>
  <c r="D319" i="3" s="1"/>
  <c r="G318" i="3"/>
  <c r="E318" i="3"/>
  <c r="D318" i="3" s="1"/>
  <c r="G317" i="3"/>
  <c r="E317" i="3"/>
  <c r="D317" i="3" s="1"/>
  <c r="G316" i="3"/>
  <c r="E316" i="3"/>
  <c r="D316" i="3" s="1"/>
  <c r="G315" i="3"/>
  <c r="E315" i="3"/>
  <c r="D315" i="3" s="1"/>
  <c r="G314" i="3"/>
  <c r="E314" i="3"/>
  <c r="D314" i="3" s="1"/>
  <c r="G313" i="3"/>
  <c r="E313" i="3"/>
  <c r="D313" i="3" s="1"/>
  <c r="G312" i="3"/>
  <c r="E312" i="3"/>
  <c r="D312" i="3" s="1"/>
  <c r="G311" i="3"/>
  <c r="E311" i="3"/>
  <c r="D311" i="3" s="1"/>
  <c r="G310" i="3"/>
  <c r="E310" i="3"/>
  <c r="D310" i="3" s="1"/>
  <c r="G309" i="3"/>
  <c r="E309" i="3"/>
  <c r="D309" i="3" s="1"/>
  <c r="G308" i="3"/>
  <c r="E308" i="3"/>
  <c r="D308" i="3" s="1"/>
  <c r="G307" i="3"/>
  <c r="E307" i="3"/>
  <c r="D307" i="3" s="1"/>
  <c r="G306" i="3"/>
  <c r="E306" i="3"/>
  <c r="D306" i="3" s="1"/>
  <c r="G305" i="3"/>
  <c r="E305" i="3"/>
  <c r="D305" i="3" s="1"/>
  <c r="G304" i="3"/>
  <c r="E304" i="3"/>
  <c r="D304" i="3" s="1"/>
  <c r="G303" i="3"/>
  <c r="E303" i="3"/>
  <c r="D303" i="3" s="1"/>
  <c r="G302" i="3"/>
  <c r="E302" i="3"/>
  <c r="D302" i="3" s="1"/>
  <c r="G301" i="3"/>
  <c r="E301" i="3"/>
  <c r="D301" i="3" s="1"/>
  <c r="G300" i="3"/>
  <c r="E300" i="3"/>
  <c r="D300" i="3" s="1"/>
  <c r="G299" i="3"/>
  <c r="E299" i="3"/>
  <c r="D299" i="3" s="1"/>
  <c r="G298" i="3"/>
  <c r="E298" i="3"/>
  <c r="D298" i="3" s="1"/>
  <c r="G297" i="3"/>
  <c r="E297" i="3"/>
  <c r="D297" i="3" s="1"/>
  <c r="G296" i="3"/>
  <c r="E296" i="3"/>
  <c r="D296" i="3" s="1"/>
  <c r="G295" i="3"/>
  <c r="E295" i="3"/>
  <c r="D295" i="3" s="1"/>
  <c r="G294" i="3"/>
  <c r="E294" i="3"/>
  <c r="D294" i="3" s="1"/>
  <c r="G293" i="3"/>
  <c r="E293" i="3"/>
  <c r="D293" i="3" s="1"/>
  <c r="G292" i="3"/>
  <c r="E292" i="3"/>
  <c r="D292" i="3" s="1"/>
  <c r="G291" i="3"/>
  <c r="E291" i="3"/>
  <c r="D291" i="3" s="1"/>
  <c r="G290" i="3"/>
  <c r="E290" i="3"/>
  <c r="D290" i="3" s="1"/>
  <c r="G289" i="3"/>
  <c r="E289" i="3"/>
  <c r="D289" i="3" s="1"/>
  <c r="G288" i="3"/>
  <c r="E288" i="3"/>
  <c r="D288" i="3" s="1"/>
  <c r="G287" i="3"/>
  <c r="E287" i="3"/>
  <c r="D287" i="3" s="1"/>
  <c r="G286" i="3"/>
  <c r="E286" i="3"/>
  <c r="D286" i="3" s="1"/>
  <c r="G285" i="3"/>
  <c r="E285" i="3"/>
  <c r="D285" i="3" s="1"/>
  <c r="G284" i="3"/>
  <c r="E284" i="3"/>
  <c r="D284" i="3" s="1"/>
  <c r="G283" i="3"/>
  <c r="E283" i="3"/>
  <c r="D283" i="3" s="1"/>
  <c r="G282" i="3"/>
  <c r="E282" i="3"/>
  <c r="D282" i="3" s="1"/>
  <c r="G281" i="3"/>
  <c r="E281" i="3"/>
  <c r="D281" i="3" s="1"/>
  <c r="G280" i="3"/>
  <c r="E280" i="3"/>
  <c r="D280" i="3" s="1"/>
  <c r="G279" i="3"/>
  <c r="E279" i="3"/>
  <c r="D279" i="3" s="1"/>
  <c r="G278" i="3"/>
  <c r="E278" i="3"/>
  <c r="D278" i="3" s="1"/>
  <c r="G275" i="3"/>
  <c r="E275" i="3"/>
  <c r="D275" i="3" s="1"/>
  <c r="G274" i="3"/>
  <c r="E274" i="3"/>
  <c r="D274" i="3" s="1"/>
  <c r="G273" i="3"/>
  <c r="E273" i="3"/>
  <c r="D273" i="3" s="1"/>
  <c r="G272" i="3"/>
  <c r="E272" i="3"/>
  <c r="D272" i="3" s="1"/>
  <c r="G271" i="3"/>
  <c r="E271" i="3"/>
  <c r="D271" i="3" s="1"/>
  <c r="G270" i="3"/>
  <c r="E270" i="3"/>
  <c r="D270" i="3" s="1"/>
  <c r="G269" i="3"/>
  <c r="E269" i="3"/>
  <c r="D269" i="3" s="1"/>
  <c r="G268" i="3"/>
  <c r="E268" i="3"/>
  <c r="D268" i="3" s="1"/>
  <c r="G267" i="3"/>
  <c r="E267" i="3"/>
  <c r="D267" i="3" s="1"/>
  <c r="G266" i="3"/>
  <c r="E266" i="3"/>
  <c r="D266" i="3" s="1"/>
  <c r="G265" i="3"/>
  <c r="E265" i="3"/>
  <c r="D265" i="3" s="1"/>
  <c r="G264" i="3"/>
  <c r="E264" i="3"/>
  <c r="D264" i="3" s="1"/>
  <c r="G263" i="3"/>
  <c r="E263" i="3"/>
  <c r="D263" i="3" s="1"/>
  <c r="G262" i="3"/>
  <c r="E262" i="3"/>
  <c r="D262" i="3" s="1"/>
  <c r="G261" i="3"/>
  <c r="E261" i="3"/>
  <c r="D261" i="3" s="1"/>
  <c r="G260" i="3"/>
  <c r="E260" i="3"/>
  <c r="D260" i="3" s="1"/>
  <c r="G259" i="3"/>
  <c r="E259" i="3"/>
  <c r="D259" i="3" s="1"/>
  <c r="G258" i="3"/>
  <c r="E258" i="3"/>
  <c r="D258" i="3" s="1"/>
  <c r="G257" i="3"/>
  <c r="E257" i="3"/>
  <c r="D257" i="3" s="1"/>
  <c r="G256" i="3"/>
  <c r="E256" i="3"/>
  <c r="D256" i="3" s="1"/>
  <c r="G255" i="3"/>
  <c r="E255" i="3"/>
  <c r="D255" i="3" s="1"/>
  <c r="G254" i="3"/>
  <c r="E254" i="3"/>
  <c r="D254" i="3" s="1"/>
  <c r="G253" i="3"/>
  <c r="E253" i="3"/>
  <c r="D253" i="3" s="1"/>
  <c r="G252" i="3"/>
  <c r="E252" i="3"/>
  <c r="D252" i="3" s="1"/>
  <c r="G251" i="3"/>
  <c r="E251" i="3"/>
  <c r="D251" i="3" s="1"/>
  <c r="G250" i="3"/>
  <c r="E250" i="3"/>
  <c r="D250" i="3" s="1"/>
  <c r="G249" i="3"/>
  <c r="E249" i="3"/>
  <c r="D249" i="3" s="1"/>
  <c r="G248" i="3"/>
  <c r="E248" i="3"/>
  <c r="D248" i="3" s="1"/>
  <c r="G247" i="3"/>
  <c r="E247" i="3"/>
  <c r="D247" i="3" s="1"/>
  <c r="G246" i="3"/>
  <c r="E246" i="3"/>
  <c r="D246" i="3" s="1"/>
  <c r="G245" i="3"/>
  <c r="E245" i="3"/>
  <c r="D245" i="3" s="1"/>
  <c r="G244" i="3"/>
  <c r="E244" i="3"/>
  <c r="D244" i="3" s="1"/>
  <c r="G243" i="3"/>
  <c r="E243" i="3"/>
  <c r="D243" i="3" s="1"/>
  <c r="G242" i="3"/>
  <c r="E242" i="3"/>
  <c r="D242" i="3" s="1"/>
  <c r="G241" i="3"/>
  <c r="E241" i="3"/>
  <c r="D241" i="3" s="1"/>
  <c r="G240" i="3"/>
  <c r="E240" i="3"/>
  <c r="D240" i="3" s="1"/>
  <c r="G239" i="3"/>
  <c r="E239" i="3"/>
  <c r="D239" i="3" s="1"/>
  <c r="G238" i="3"/>
  <c r="E238" i="3"/>
  <c r="D238" i="3" s="1"/>
  <c r="G237" i="3"/>
  <c r="E237" i="3"/>
  <c r="D237" i="3" s="1"/>
  <c r="G236" i="3"/>
  <c r="E236" i="3"/>
  <c r="D236" i="3" s="1"/>
  <c r="G235" i="3"/>
  <c r="E235" i="3"/>
  <c r="D235" i="3" s="1"/>
  <c r="G234" i="3"/>
  <c r="E234" i="3"/>
  <c r="D234" i="3" s="1"/>
  <c r="G233" i="3"/>
  <c r="E233" i="3"/>
  <c r="D233" i="3" s="1"/>
  <c r="G232" i="3"/>
  <c r="E232" i="3"/>
  <c r="D232" i="3" s="1"/>
  <c r="G231" i="3"/>
  <c r="E231" i="3"/>
  <c r="D231" i="3" s="1"/>
  <c r="G230" i="3"/>
  <c r="E230" i="3"/>
  <c r="D230" i="3" s="1"/>
  <c r="G229" i="3"/>
  <c r="E229" i="3"/>
  <c r="D229" i="3" s="1"/>
  <c r="G228" i="3"/>
  <c r="E228" i="3"/>
  <c r="D228" i="3" s="1"/>
  <c r="G227" i="3"/>
  <c r="E227" i="3"/>
  <c r="D227" i="3" s="1"/>
  <c r="G226" i="3"/>
  <c r="E226" i="3"/>
  <c r="D226" i="3" s="1"/>
  <c r="G225" i="3"/>
  <c r="E225" i="3"/>
  <c r="D225" i="3" s="1"/>
  <c r="G224" i="3"/>
  <c r="E224" i="3"/>
  <c r="D224" i="3" s="1"/>
  <c r="G223" i="3"/>
  <c r="E223" i="3"/>
  <c r="D223" i="3" s="1"/>
  <c r="G222" i="3"/>
  <c r="E222" i="3"/>
  <c r="D222" i="3" s="1"/>
  <c r="G221" i="3"/>
  <c r="E221" i="3"/>
  <c r="D221" i="3" s="1"/>
  <c r="G220" i="3"/>
  <c r="E220" i="3"/>
  <c r="D220" i="3" s="1"/>
  <c r="G219" i="3"/>
  <c r="E219" i="3"/>
  <c r="D219" i="3" s="1"/>
  <c r="G218" i="3"/>
  <c r="E218" i="3"/>
  <c r="D218" i="3" s="1"/>
  <c r="G217" i="3"/>
  <c r="E217" i="3"/>
  <c r="D217" i="3" s="1"/>
  <c r="G216" i="3"/>
  <c r="E216" i="3"/>
  <c r="D216" i="3" s="1"/>
  <c r="G215" i="3"/>
  <c r="E215" i="3"/>
  <c r="D215" i="3" s="1"/>
  <c r="G211" i="3"/>
  <c r="E211" i="3"/>
  <c r="D211" i="3" s="1"/>
  <c r="G208" i="3"/>
  <c r="E208" i="3"/>
  <c r="D208" i="3" s="1"/>
  <c r="G203" i="3"/>
  <c r="E203" i="3"/>
  <c r="D203" i="3" s="1"/>
  <c r="G202" i="3"/>
  <c r="E202" i="3"/>
  <c r="D202" i="3" s="1"/>
  <c r="G201" i="3"/>
  <c r="E201" i="3"/>
  <c r="D201" i="3" s="1"/>
  <c r="G200" i="3"/>
  <c r="E200" i="3"/>
  <c r="D200" i="3" s="1"/>
  <c r="G199" i="3"/>
  <c r="E199" i="3"/>
  <c r="D199" i="3" s="1"/>
  <c r="G198" i="3"/>
  <c r="E198" i="3"/>
  <c r="D198" i="3" s="1"/>
  <c r="G197" i="3"/>
  <c r="E197" i="3"/>
  <c r="D197" i="3" s="1"/>
  <c r="G196" i="3"/>
  <c r="E196" i="3"/>
  <c r="D196" i="3" s="1"/>
  <c r="G195" i="3"/>
  <c r="E195" i="3"/>
  <c r="D195" i="3" s="1"/>
  <c r="G194" i="3"/>
  <c r="E194" i="3"/>
  <c r="D194" i="3" s="1"/>
  <c r="G193" i="3"/>
  <c r="E193" i="3"/>
  <c r="D193" i="3" s="1"/>
  <c r="G192" i="3"/>
  <c r="E192" i="3"/>
  <c r="D192" i="3" s="1"/>
  <c r="G191" i="3"/>
  <c r="E191" i="3"/>
  <c r="D191" i="3" s="1"/>
  <c r="G190" i="3"/>
  <c r="E190" i="3"/>
  <c r="D190" i="3" s="1"/>
  <c r="G189" i="3"/>
  <c r="E189" i="3"/>
  <c r="D189" i="3" s="1"/>
  <c r="G188" i="3"/>
  <c r="E188" i="3"/>
  <c r="D188" i="3" s="1"/>
  <c r="G187" i="3"/>
  <c r="E187" i="3"/>
  <c r="D187" i="3" s="1"/>
  <c r="G186" i="3"/>
  <c r="E186" i="3"/>
  <c r="D186" i="3" s="1"/>
  <c r="G185" i="3"/>
  <c r="E185" i="3"/>
  <c r="D185" i="3" s="1"/>
  <c r="G184" i="3"/>
  <c r="E184" i="3"/>
  <c r="D184" i="3" s="1"/>
  <c r="G183" i="3"/>
  <c r="E183" i="3"/>
  <c r="D183" i="3" s="1"/>
  <c r="G182" i="3"/>
  <c r="E182" i="3"/>
  <c r="D182" i="3" s="1"/>
  <c r="G181" i="3"/>
  <c r="E181" i="3"/>
  <c r="D181" i="3" s="1"/>
  <c r="G180" i="3"/>
  <c r="E180" i="3"/>
  <c r="D180" i="3" s="1"/>
  <c r="G179" i="3"/>
  <c r="E179" i="3"/>
  <c r="D179" i="3" s="1"/>
  <c r="G178" i="3"/>
  <c r="E178" i="3"/>
  <c r="D178" i="3" s="1"/>
  <c r="G177" i="3"/>
  <c r="E177" i="3"/>
  <c r="D177" i="3" s="1"/>
  <c r="G176" i="3"/>
  <c r="E176" i="3"/>
  <c r="D176" i="3" s="1"/>
  <c r="G175" i="3"/>
  <c r="E175" i="3"/>
  <c r="D175" i="3" s="1"/>
  <c r="G174" i="3"/>
  <c r="E174" i="3"/>
  <c r="D174" i="3" s="1"/>
  <c r="G173" i="3"/>
  <c r="E173" i="3"/>
  <c r="D173" i="3" s="1"/>
  <c r="G172" i="3"/>
  <c r="E172" i="3"/>
  <c r="D172" i="3" s="1"/>
  <c r="G171" i="3"/>
  <c r="E171" i="3"/>
  <c r="D171" i="3" s="1"/>
  <c r="G170" i="3"/>
  <c r="E170" i="3"/>
  <c r="D170" i="3" s="1"/>
  <c r="G169" i="3"/>
  <c r="E169" i="3"/>
  <c r="D169" i="3" s="1"/>
  <c r="G168" i="3"/>
  <c r="E168" i="3"/>
  <c r="D168" i="3" s="1"/>
  <c r="G167" i="3"/>
  <c r="E167" i="3"/>
  <c r="D167" i="3" s="1"/>
  <c r="G166" i="3"/>
  <c r="E166" i="3"/>
  <c r="D166" i="3" s="1"/>
  <c r="G165" i="3"/>
  <c r="E165" i="3"/>
  <c r="D165" i="3" s="1"/>
  <c r="G164" i="3"/>
  <c r="E164" i="3"/>
  <c r="D164" i="3" s="1"/>
  <c r="G163" i="3"/>
  <c r="E163" i="3"/>
  <c r="D163" i="3" s="1"/>
  <c r="G162" i="3"/>
  <c r="E162" i="3"/>
  <c r="D162" i="3" s="1"/>
  <c r="G161" i="3"/>
  <c r="E161" i="3"/>
  <c r="D161" i="3" s="1"/>
  <c r="G160" i="3"/>
  <c r="E160" i="3"/>
  <c r="D160" i="3" s="1"/>
  <c r="G157" i="3"/>
  <c r="E157" i="3"/>
  <c r="D157" i="3" s="1"/>
  <c r="G156" i="3"/>
  <c r="E156" i="3"/>
  <c r="D156" i="3" s="1"/>
  <c r="G155" i="3"/>
  <c r="E155" i="3"/>
  <c r="D155" i="3" s="1"/>
  <c r="G154" i="3"/>
  <c r="E154" i="3"/>
  <c r="D154" i="3" s="1"/>
  <c r="G153" i="3"/>
  <c r="E153" i="3"/>
  <c r="D153" i="3" s="1"/>
  <c r="G152" i="3"/>
  <c r="E152" i="3"/>
  <c r="D152" i="3" s="1"/>
  <c r="G151" i="3"/>
  <c r="E151" i="3"/>
  <c r="D151" i="3" s="1"/>
  <c r="G150" i="3"/>
  <c r="E150" i="3"/>
  <c r="D150" i="3" s="1"/>
  <c r="G149" i="3"/>
  <c r="E149" i="3"/>
  <c r="D149" i="3" s="1"/>
  <c r="G148" i="3"/>
  <c r="E148" i="3"/>
  <c r="D148" i="3" s="1"/>
  <c r="G147" i="3"/>
  <c r="E147" i="3"/>
  <c r="D147" i="3" s="1"/>
  <c r="G146" i="3"/>
  <c r="E146" i="3"/>
  <c r="D146" i="3" s="1"/>
  <c r="G145" i="3"/>
  <c r="E145" i="3"/>
  <c r="D145" i="3" s="1"/>
  <c r="G144" i="3"/>
  <c r="E144" i="3"/>
  <c r="D144" i="3" s="1"/>
  <c r="G143" i="3"/>
  <c r="E143" i="3"/>
  <c r="D143" i="3" s="1"/>
  <c r="G142" i="3"/>
  <c r="E142" i="3"/>
  <c r="D142" i="3" s="1"/>
  <c r="G141" i="3"/>
  <c r="E141" i="3"/>
  <c r="D141" i="3" s="1"/>
  <c r="G140" i="3"/>
  <c r="E140" i="3"/>
  <c r="D140" i="3" s="1"/>
  <c r="G139" i="3"/>
  <c r="E139" i="3"/>
  <c r="D139" i="3" s="1"/>
  <c r="G138" i="3"/>
  <c r="E138" i="3"/>
  <c r="D138" i="3" s="1"/>
  <c r="G137" i="3"/>
  <c r="E137" i="3"/>
  <c r="D137" i="3" s="1"/>
  <c r="G136" i="3"/>
  <c r="E136" i="3"/>
  <c r="D136" i="3" s="1"/>
  <c r="G135" i="3"/>
  <c r="E135" i="3"/>
  <c r="D135" i="3" s="1"/>
  <c r="G134" i="3"/>
  <c r="E134" i="3"/>
  <c r="D134" i="3" s="1"/>
  <c r="G133" i="3"/>
  <c r="E133" i="3"/>
  <c r="D133" i="3" s="1"/>
  <c r="G132" i="3"/>
  <c r="E132" i="3"/>
  <c r="D132" i="3" s="1"/>
  <c r="G131" i="3"/>
  <c r="E131" i="3"/>
  <c r="D131" i="3" s="1"/>
  <c r="G130" i="3"/>
  <c r="E130" i="3"/>
  <c r="D130" i="3" s="1"/>
  <c r="G129" i="3"/>
  <c r="E129" i="3"/>
  <c r="D129" i="3" s="1"/>
  <c r="G128" i="3"/>
  <c r="E128" i="3"/>
  <c r="D128" i="3" s="1"/>
  <c r="G127" i="3"/>
  <c r="E127" i="3"/>
  <c r="D127" i="3" s="1"/>
  <c r="G126" i="3"/>
  <c r="E126" i="3"/>
  <c r="D126" i="3" s="1"/>
  <c r="G125" i="3"/>
  <c r="E125" i="3"/>
  <c r="D125" i="3" s="1"/>
  <c r="G124" i="3"/>
  <c r="E124" i="3"/>
  <c r="D124" i="3" s="1"/>
  <c r="G123" i="3"/>
  <c r="E123" i="3"/>
  <c r="D123" i="3" s="1"/>
  <c r="G122" i="3"/>
  <c r="E122" i="3"/>
  <c r="D122" i="3" s="1"/>
  <c r="G119" i="3"/>
  <c r="E119" i="3"/>
  <c r="D119" i="3" s="1"/>
  <c r="G118" i="3"/>
  <c r="E118" i="3"/>
  <c r="D118" i="3" s="1"/>
  <c r="G117" i="3"/>
  <c r="E117" i="3"/>
  <c r="D117" i="3" s="1"/>
  <c r="G116" i="3"/>
  <c r="E116" i="3"/>
  <c r="D116" i="3" s="1"/>
  <c r="G115" i="3"/>
  <c r="E115" i="3"/>
  <c r="D115" i="3" s="1"/>
  <c r="G114" i="3"/>
  <c r="E114" i="3"/>
  <c r="D114" i="3" s="1"/>
  <c r="G113" i="3"/>
  <c r="E113" i="3"/>
  <c r="D113" i="3" s="1"/>
  <c r="G112" i="3"/>
  <c r="E112" i="3"/>
  <c r="D112" i="3" s="1"/>
  <c r="G111" i="3"/>
  <c r="E111" i="3"/>
  <c r="D111" i="3" s="1"/>
  <c r="G108" i="3"/>
  <c r="E108" i="3"/>
  <c r="D108" i="3" s="1"/>
  <c r="G107" i="3"/>
  <c r="E107" i="3"/>
  <c r="D107" i="3" s="1"/>
  <c r="G106" i="3"/>
  <c r="E106" i="3"/>
  <c r="D106" i="3" s="1"/>
  <c r="G105" i="3"/>
  <c r="E105" i="3"/>
  <c r="D105" i="3" s="1"/>
  <c r="G104" i="3"/>
  <c r="E104" i="3"/>
  <c r="D104" i="3" s="1"/>
  <c r="G103" i="3"/>
  <c r="E103" i="3"/>
  <c r="D103" i="3" s="1"/>
  <c r="G102" i="3"/>
  <c r="E102" i="3"/>
  <c r="D102" i="3" s="1"/>
  <c r="G101" i="3"/>
  <c r="E101" i="3"/>
  <c r="D101" i="3" s="1"/>
  <c r="G100" i="3"/>
  <c r="E100" i="3"/>
  <c r="D100" i="3" s="1"/>
  <c r="G99" i="3"/>
  <c r="E99" i="3"/>
  <c r="D99" i="3" s="1"/>
  <c r="G98" i="3"/>
  <c r="E98" i="3"/>
  <c r="D98" i="3" s="1"/>
  <c r="G97" i="3"/>
  <c r="E97" i="3"/>
  <c r="D97" i="3" s="1"/>
  <c r="G96" i="3"/>
  <c r="E96" i="3"/>
  <c r="D96" i="3" s="1"/>
  <c r="G95" i="3"/>
  <c r="E95" i="3"/>
  <c r="D95" i="3" s="1"/>
  <c r="G92" i="3"/>
  <c r="E92" i="3"/>
  <c r="D92" i="3" s="1"/>
  <c r="G89" i="3"/>
  <c r="E89" i="3"/>
  <c r="D89" i="3" s="1"/>
  <c r="G88" i="3"/>
  <c r="E88" i="3"/>
  <c r="D88" i="3" s="1"/>
  <c r="G85" i="3"/>
  <c r="E85" i="3"/>
  <c r="D85" i="3" s="1"/>
  <c r="G84" i="3"/>
  <c r="E84" i="3"/>
  <c r="D84" i="3" s="1"/>
  <c r="G83" i="3"/>
  <c r="E83" i="3"/>
  <c r="D83" i="3" s="1"/>
  <c r="G82" i="3"/>
  <c r="E82" i="3"/>
  <c r="D82" i="3" s="1"/>
  <c r="G79" i="3"/>
  <c r="E79" i="3"/>
  <c r="D79" i="3" s="1"/>
  <c r="G78" i="3"/>
  <c r="E78" i="3"/>
  <c r="D78" i="3" s="1"/>
  <c r="G77" i="3"/>
  <c r="E77" i="3"/>
  <c r="D77" i="3" s="1"/>
  <c r="G76" i="3"/>
  <c r="E76" i="3"/>
  <c r="D76" i="3" s="1"/>
  <c r="G75" i="3"/>
  <c r="E75" i="3"/>
  <c r="D75" i="3" s="1"/>
  <c r="G74" i="3"/>
  <c r="E74" i="3"/>
  <c r="D74" i="3" s="1"/>
  <c r="G73" i="3"/>
  <c r="E73" i="3"/>
  <c r="D73" i="3" s="1"/>
  <c r="G72" i="3"/>
  <c r="E72" i="3"/>
  <c r="D72" i="3" s="1"/>
  <c r="G71" i="3"/>
  <c r="E71" i="3"/>
  <c r="D71" i="3" s="1"/>
  <c r="G70" i="3"/>
  <c r="E70" i="3"/>
  <c r="D70" i="3" s="1"/>
  <c r="G69" i="3"/>
  <c r="E69" i="3"/>
  <c r="D69" i="3" s="1"/>
  <c r="G68" i="3"/>
  <c r="E68" i="3"/>
  <c r="D68" i="3" s="1"/>
  <c r="G67" i="3"/>
  <c r="E67" i="3"/>
  <c r="D67" i="3" s="1"/>
  <c r="G66" i="3"/>
  <c r="E66" i="3"/>
  <c r="D66" i="3" s="1"/>
  <c r="G65" i="3"/>
  <c r="E65" i="3"/>
  <c r="D65" i="3" s="1"/>
  <c r="G62" i="3"/>
  <c r="E62" i="3"/>
  <c r="D62" i="3" s="1"/>
  <c r="G61" i="3"/>
  <c r="E61" i="3"/>
  <c r="D61" i="3" s="1"/>
  <c r="G60" i="3"/>
  <c r="E60" i="3"/>
  <c r="D60" i="3" s="1"/>
  <c r="G59" i="3"/>
  <c r="E59" i="3"/>
  <c r="D59" i="3" s="1"/>
  <c r="G58" i="3"/>
  <c r="E58" i="3"/>
  <c r="D58" i="3" s="1"/>
  <c r="G57" i="3"/>
  <c r="E57" i="3"/>
  <c r="D57" i="3" s="1"/>
  <c r="G56" i="3"/>
  <c r="E56" i="3"/>
  <c r="D56" i="3" s="1"/>
  <c r="G55" i="3"/>
  <c r="E55" i="3"/>
  <c r="D55" i="3" s="1"/>
  <c r="G54" i="3"/>
  <c r="E54" i="3"/>
  <c r="D54" i="3" s="1"/>
  <c r="G53" i="3"/>
  <c r="E53" i="3"/>
  <c r="D53" i="3" s="1"/>
  <c r="G52" i="3"/>
  <c r="E52" i="3"/>
  <c r="D52" i="3" s="1"/>
  <c r="G51" i="3"/>
  <c r="E51" i="3"/>
  <c r="D51" i="3" s="1"/>
  <c r="G50" i="3"/>
  <c r="E50" i="3"/>
  <c r="D50" i="3" s="1"/>
  <c r="G49" i="3"/>
  <c r="E49" i="3"/>
  <c r="D49" i="3" s="1"/>
  <c r="G48" i="3"/>
  <c r="E48" i="3"/>
  <c r="D48" i="3" s="1"/>
  <c r="G47" i="3"/>
  <c r="E47" i="3"/>
  <c r="D47" i="3" s="1"/>
  <c r="G44" i="3"/>
  <c r="D44" i="3"/>
  <c r="G43" i="3"/>
  <c r="D43" i="3"/>
  <c r="G42" i="3"/>
  <c r="D42" i="3"/>
  <c r="G41" i="3"/>
  <c r="D41" i="3"/>
  <c r="G40" i="3"/>
  <c r="D40" i="3"/>
  <c r="G37" i="3"/>
  <c r="E37" i="3"/>
  <c r="D37" i="3" s="1"/>
  <c r="G36" i="3"/>
  <c r="E36" i="3"/>
  <c r="D36" i="3" s="1"/>
  <c r="G35" i="3"/>
  <c r="E35" i="3"/>
  <c r="D35" i="3" s="1"/>
  <c r="G34" i="3"/>
  <c r="E34" i="3"/>
  <c r="D34" i="3" s="1"/>
  <c r="G33" i="3"/>
  <c r="E33" i="3"/>
  <c r="D33" i="3" s="1"/>
  <c r="G30" i="3"/>
  <c r="E30" i="3"/>
  <c r="D30" i="3" s="1"/>
  <c r="G29" i="3"/>
  <c r="E29" i="3"/>
  <c r="D29" i="3" s="1"/>
  <c r="G28" i="3"/>
  <c r="E28" i="3"/>
  <c r="D28" i="3" s="1"/>
  <c r="G27" i="3"/>
  <c r="E27" i="3"/>
  <c r="D27" i="3" s="1"/>
  <c r="G26" i="3"/>
  <c r="E26" i="3"/>
  <c r="D26" i="3" s="1"/>
  <c r="G23" i="3"/>
  <c r="E23" i="3"/>
  <c r="D23" i="3" s="1"/>
  <c r="G22" i="3"/>
  <c r="E22" i="3"/>
  <c r="D22" i="3" s="1"/>
  <c r="G21" i="3"/>
  <c r="E21" i="3"/>
  <c r="D21" i="3" s="1"/>
  <c r="G20" i="3"/>
  <c r="E20" i="3"/>
  <c r="D20" i="3" s="1"/>
  <c r="G19" i="3"/>
  <c r="E19" i="3"/>
  <c r="D19" i="3" s="1"/>
  <c r="G18" i="3"/>
  <c r="E18" i="3"/>
  <c r="D18" i="3" s="1"/>
  <c r="G15" i="3"/>
  <c r="E15" i="3"/>
  <c r="D15" i="3" s="1"/>
  <c r="G14" i="3"/>
  <c r="E14" i="3"/>
  <c r="D14" i="3" s="1"/>
  <c r="G13" i="3"/>
  <c r="E13" i="3"/>
  <c r="D13" i="3" s="1"/>
  <c r="G12" i="3"/>
  <c r="E12" i="3"/>
  <c r="D12" i="3" s="1"/>
  <c r="G11" i="3"/>
  <c r="E11" i="3"/>
  <c r="D11" i="3" s="1"/>
  <c r="G10" i="3"/>
  <c r="E10" i="3"/>
  <c r="D10" i="3" s="1"/>
  <c r="J24" i="2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5" i="7"/>
  <c r="G106" i="7"/>
  <c r="G107" i="7"/>
  <c r="G108" i="7"/>
  <c r="G109" i="7"/>
  <c r="G112" i="7"/>
  <c r="G113" i="7"/>
  <c r="G114" i="7"/>
  <c r="G115" i="7"/>
  <c r="G116" i="7"/>
  <c r="G117" i="7"/>
  <c r="G120" i="7"/>
  <c r="G121" i="7"/>
  <c r="G122" i="7"/>
  <c r="G123" i="7"/>
  <c r="G124" i="7"/>
  <c r="G9" i="6"/>
  <c r="G39" i="6"/>
  <c r="G40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9" i="6"/>
  <c r="G30" i="6"/>
  <c r="G31" i="6"/>
  <c r="G32" i="6"/>
  <c r="G35" i="6"/>
  <c r="G36" i="6"/>
  <c r="G37" i="6"/>
  <c r="G38" i="6"/>
  <c r="G41" i="6"/>
  <c r="G42" i="6"/>
  <c r="G43" i="6"/>
  <c r="G44" i="6"/>
  <c r="G47" i="6"/>
  <c r="G48" i="6"/>
  <c r="G49" i="6"/>
  <c r="G50" i="6"/>
  <c r="G51" i="6"/>
  <c r="G52" i="6"/>
  <c r="G53" i="6"/>
  <c r="G54" i="6"/>
  <c r="G55" i="6"/>
  <c r="G56" i="6"/>
  <c r="G59" i="6"/>
  <c r="G60" i="6"/>
  <c r="G61" i="6"/>
  <c r="G62" i="6"/>
  <c r="G63" i="6"/>
  <c r="G64" i="6"/>
  <c r="G65" i="6"/>
  <c r="G66" i="6"/>
  <c r="G67" i="6"/>
  <c r="G70" i="6"/>
  <c r="G71" i="6"/>
  <c r="G72" i="6"/>
  <c r="G73" i="6"/>
  <c r="G74" i="6"/>
  <c r="G75" i="6"/>
  <c r="G76" i="6"/>
  <c r="G79" i="6"/>
  <c r="G80" i="6"/>
  <c r="G81" i="6"/>
  <c r="G82" i="6"/>
  <c r="G83" i="6"/>
  <c r="G84" i="6"/>
  <c r="G87" i="6"/>
  <c r="G88" i="6"/>
  <c r="G89" i="6"/>
  <c r="G92" i="6"/>
  <c r="G93" i="6"/>
  <c r="G94" i="6"/>
  <c r="G95" i="6"/>
  <c r="G96" i="6"/>
  <c r="G97" i="6"/>
  <c r="G98" i="6"/>
  <c r="G99" i="6"/>
  <c r="G9" i="5"/>
  <c r="J9" i="2"/>
  <c r="D10" i="8"/>
  <c r="H10" i="8"/>
  <c r="D11" i="8"/>
  <c r="H11" i="8"/>
  <c r="D12" i="8"/>
  <c r="H12" i="8"/>
  <c r="D13" i="8"/>
  <c r="H13" i="8"/>
  <c r="D14" i="8"/>
  <c r="H14" i="8"/>
  <c r="D15" i="8"/>
  <c r="H15" i="8"/>
  <c r="D16" i="8"/>
  <c r="H16" i="8"/>
  <c r="D17" i="8"/>
  <c r="H17" i="8"/>
  <c r="D18" i="8"/>
  <c r="H18" i="8"/>
  <c r="D19" i="8"/>
  <c r="H19" i="8"/>
  <c r="D20" i="8"/>
  <c r="H20" i="8"/>
  <c r="D21" i="8"/>
  <c r="H21" i="8"/>
  <c r="D22" i="8"/>
  <c r="H22" i="8"/>
  <c r="D23" i="8"/>
  <c r="H23" i="8"/>
  <c r="D24" i="8"/>
  <c r="H24" i="8"/>
  <c r="D25" i="8"/>
  <c r="H25" i="8"/>
  <c r="D26" i="8"/>
  <c r="H26" i="8"/>
  <c r="D27" i="8"/>
  <c r="H27" i="8"/>
  <c r="D28" i="8"/>
  <c r="H28" i="8"/>
  <c r="D29" i="8"/>
  <c r="H29" i="8"/>
  <c r="D30" i="8"/>
  <c r="H30" i="8"/>
  <c r="D31" i="8"/>
  <c r="H31" i="8"/>
  <c r="D32" i="8"/>
  <c r="H32" i="8"/>
  <c r="D33" i="8"/>
  <c r="H33" i="8"/>
  <c r="D34" i="8"/>
  <c r="H34" i="8"/>
  <c r="D35" i="8"/>
  <c r="H35" i="8"/>
  <c r="D36" i="8"/>
  <c r="H36" i="8"/>
  <c r="D37" i="8"/>
  <c r="H37" i="8"/>
  <c r="D38" i="8"/>
  <c r="H38" i="8"/>
  <c r="D39" i="8"/>
  <c r="H39" i="8"/>
  <c r="D40" i="8"/>
  <c r="H40" i="8"/>
  <c r="D41" i="8"/>
  <c r="H41" i="8"/>
  <c r="D42" i="8"/>
  <c r="H42" i="8"/>
  <c r="D43" i="8"/>
  <c r="H43" i="8"/>
  <c r="D44" i="8"/>
  <c r="H44" i="8"/>
  <c r="D45" i="8"/>
  <c r="H45" i="8"/>
  <c r="D46" i="8"/>
  <c r="H46" i="8"/>
  <c r="D47" i="8"/>
  <c r="H47" i="8"/>
  <c r="D48" i="8"/>
  <c r="H48" i="8"/>
  <c r="D49" i="8"/>
  <c r="H49" i="8"/>
  <c r="D50" i="8"/>
  <c r="H50" i="8"/>
  <c r="D51" i="8"/>
  <c r="H51" i="8"/>
  <c r="D52" i="8"/>
  <c r="H52" i="8"/>
  <c r="D53" i="8"/>
  <c r="H53" i="8"/>
  <c r="D54" i="8"/>
  <c r="H54" i="8"/>
  <c r="D55" i="8"/>
  <c r="H55" i="8"/>
  <c r="D56" i="8"/>
  <c r="H56" i="8"/>
  <c r="D57" i="8"/>
  <c r="H57" i="8"/>
  <c r="D58" i="8"/>
  <c r="H58" i="8"/>
  <c r="D59" i="8"/>
  <c r="H59" i="8"/>
  <c r="D60" i="8"/>
  <c r="H60" i="8"/>
  <c r="D61" i="8"/>
  <c r="H61" i="8"/>
  <c r="D62" i="8"/>
  <c r="H62" i="8"/>
  <c r="D63" i="8"/>
  <c r="H63" i="8"/>
  <c r="D64" i="8"/>
  <c r="H64" i="8"/>
  <c r="D65" i="8"/>
  <c r="H65" i="8"/>
  <c r="D66" i="8"/>
  <c r="H66" i="8"/>
  <c r="D67" i="8"/>
  <c r="H67" i="8"/>
  <c r="D68" i="8"/>
  <c r="H68" i="8"/>
  <c r="D69" i="8"/>
  <c r="H69" i="8"/>
  <c r="D70" i="8"/>
  <c r="H70" i="8"/>
  <c r="D73" i="8"/>
  <c r="H73" i="8"/>
  <c r="D74" i="8"/>
  <c r="H74" i="8"/>
  <c r="D75" i="8"/>
  <c r="H75" i="8"/>
  <c r="D76" i="8"/>
  <c r="H76" i="8"/>
  <c r="D77" i="8"/>
  <c r="H77" i="8"/>
  <c r="D78" i="8"/>
  <c r="H78" i="8"/>
  <c r="D79" i="8"/>
  <c r="H79" i="8"/>
  <c r="D80" i="8"/>
  <c r="H80" i="8"/>
  <c r="D81" i="8"/>
  <c r="H81" i="8"/>
  <c r="D82" i="8"/>
  <c r="H82" i="8"/>
  <c r="D83" i="8"/>
  <c r="H83" i="8"/>
  <c r="D84" i="8"/>
  <c r="H84" i="8"/>
  <c r="D85" i="8"/>
  <c r="H85" i="8"/>
  <c r="D86" i="8"/>
  <c r="H86" i="8"/>
  <c r="D87" i="8"/>
  <c r="H87" i="8"/>
  <c r="D88" i="8"/>
  <c r="H88" i="8"/>
  <c r="D89" i="8"/>
  <c r="H89" i="8"/>
  <c r="D90" i="8"/>
  <c r="H90" i="8"/>
  <c r="D91" i="8"/>
  <c r="H91" i="8"/>
  <c r="D92" i="8"/>
  <c r="H92" i="8"/>
  <c r="D93" i="8"/>
  <c r="H93" i="8"/>
  <c r="D94" i="8"/>
  <c r="H94" i="8"/>
  <c r="D95" i="8"/>
  <c r="H95" i="8"/>
  <c r="D96" i="8"/>
  <c r="H96" i="8"/>
  <c r="D97" i="8"/>
  <c r="H97" i="8"/>
  <c r="D98" i="8"/>
  <c r="H98" i="8"/>
  <c r="D99" i="8"/>
  <c r="H99" i="8"/>
  <c r="D100" i="8"/>
  <c r="H100" i="8"/>
  <c r="D101" i="8"/>
  <c r="H101" i="8"/>
  <c r="D102" i="8"/>
  <c r="H102" i="8"/>
  <c r="D103" i="8"/>
  <c r="H103" i="8"/>
  <c r="D104" i="8"/>
  <c r="H104" i="8"/>
  <c r="D105" i="8"/>
  <c r="H105" i="8"/>
  <c r="D106" i="8"/>
  <c r="H106" i="8"/>
  <c r="D107" i="8"/>
  <c r="H107" i="8"/>
  <c r="D108" i="8"/>
  <c r="H108" i="8"/>
  <c r="D109" i="8"/>
  <c r="H109" i="8"/>
  <c r="D110" i="8"/>
  <c r="H110" i="8"/>
  <c r="D111" i="8"/>
  <c r="H111" i="8"/>
  <c r="D112" i="8"/>
  <c r="H112" i="8"/>
  <c r="D113" i="8"/>
  <c r="H113" i="8"/>
  <c r="D114" i="8"/>
  <c r="H114" i="8"/>
  <c r="D118" i="8"/>
  <c r="H118" i="8"/>
  <c r="D119" i="8"/>
  <c r="H119" i="8"/>
  <c r="D120" i="8"/>
  <c r="H120" i="8"/>
  <c r="D121" i="8"/>
  <c r="D122" i="8"/>
  <c r="D124" i="8"/>
  <c r="H124" i="8"/>
  <c r="D125" i="8"/>
  <c r="H125" i="8"/>
  <c r="D126" i="8"/>
  <c r="H126" i="8"/>
  <c r="D127" i="8"/>
  <c r="D128" i="8"/>
  <c r="D130" i="8"/>
  <c r="H130" i="8"/>
  <c r="D131" i="8"/>
  <c r="H131" i="8"/>
  <c r="D132" i="8"/>
  <c r="H132" i="8"/>
  <c r="D133" i="8"/>
  <c r="H133" i="8"/>
  <c r="D135" i="8"/>
  <c r="H135" i="8"/>
  <c r="D136" i="8"/>
  <c r="H136" i="8"/>
  <c r="D137" i="8"/>
  <c r="H137" i="8"/>
  <c r="D140" i="8"/>
  <c r="H140" i="8"/>
  <c r="D141" i="8"/>
  <c r="H141" i="8"/>
  <c r="D142" i="8"/>
  <c r="H142" i="8"/>
  <c r="D143" i="8"/>
  <c r="H143" i="8"/>
  <c r="D144" i="8"/>
  <c r="H144" i="8"/>
  <c r="D145" i="8"/>
  <c r="H145" i="8"/>
  <c r="D146" i="8"/>
  <c r="H146" i="8"/>
  <c r="D147" i="8"/>
  <c r="H147" i="8"/>
  <c r="D148" i="8"/>
  <c r="H148" i="8"/>
  <c r="D149" i="8"/>
  <c r="H149" i="8"/>
  <c r="D150" i="8"/>
  <c r="H150" i="8"/>
  <c r="D151" i="8"/>
  <c r="H151" i="8"/>
  <c r="D152" i="8"/>
  <c r="H152" i="8"/>
  <c r="D153" i="8"/>
  <c r="H153" i="8"/>
  <c r="D154" i="8"/>
  <c r="H154" i="8"/>
  <c r="D155" i="8"/>
  <c r="H155" i="8"/>
  <c r="D156" i="8"/>
  <c r="H156" i="8"/>
  <c r="D157" i="8"/>
  <c r="H157" i="8"/>
  <c r="D158" i="8"/>
  <c r="H158" i="8"/>
  <c r="D159" i="8"/>
  <c r="H159" i="8"/>
  <c r="D160" i="8"/>
  <c r="H160" i="8"/>
  <c r="D161" i="8"/>
  <c r="H161" i="8"/>
  <c r="D162" i="8"/>
  <c r="H162" i="8"/>
  <c r="D163" i="8"/>
  <c r="H163" i="8"/>
  <c r="D164" i="8"/>
  <c r="H164" i="8"/>
  <c r="D165" i="8"/>
  <c r="H165" i="8"/>
  <c r="D166" i="8"/>
  <c r="H166" i="8"/>
  <c r="D167" i="8"/>
  <c r="H167" i="8"/>
  <c r="D168" i="8"/>
  <c r="H168" i="8"/>
  <c r="D171" i="8"/>
  <c r="H171" i="8"/>
  <c r="D172" i="8"/>
  <c r="H172" i="8"/>
  <c r="D173" i="8"/>
  <c r="H173" i="8"/>
  <c r="D174" i="8"/>
  <c r="H174" i="8"/>
  <c r="D175" i="8"/>
  <c r="H175" i="8"/>
  <c r="D176" i="8"/>
  <c r="H176" i="8"/>
  <c r="D177" i="8"/>
  <c r="H177" i="8"/>
  <c r="D178" i="8"/>
  <c r="H178" i="8"/>
  <c r="D179" i="8"/>
  <c r="H179" i="8"/>
  <c r="D180" i="8"/>
  <c r="H180" i="8"/>
  <c r="D181" i="8"/>
  <c r="H181" i="8"/>
  <c r="D182" i="8"/>
  <c r="H182" i="8"/>
  <c r="D183" i="8"/>
  <c r="H183" i="8"/>
  <c r="D184" i="8"/>
  <c r="H184" i="8"/>
  <c r="D185" i="8"/>
  <c r="H185" i="8"/>
  <c r="D186" i="8"/>
  <c r="H186" i="8"/>
  <c r="D187" i="8"/>
  <c r="H187" i="8"/>
  <c r="D188" i="8"/>
  <c r="H188" i="8"/>
  <c r="D189" i="8"/>
  <c r="H189" i="8"/>
  <c r="D190" i="8"/>
  <c r="H190" i="8"/>
  <c r="D191" i="8"/>
  <c r="H191" i="8"/>
  <c r="D192" i="8"/>
  <c r="H192" i="8"/>
  <c r="D193" i="8"/>
  <c r="H193" i="8"/>
  <c r="D194" i="8"/>
  <c r="H194" i="8"/>
  <c r="D197" i="8"/>
  <c r="H197" i="8"/>
  <c r="D198" i="8"/>
  <c r="H198" i="8"/>
  <c r="D199" i="8"/>
  <c r="H199" i="8"/>
  <c r="D200" i="8"/>
  <c r="H200" i="8"/>
  <c r="D201" i="8"/>
  <c r="D202" i="8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3" i="5"/>
  <c r="G204" i="5"/>
  <c r="G205" i="5"/>
  <c r="G206" i="5"/>
  <c r="G207" i="5"/>
  <c r="G208" i="5"/>
  <c r="G209" i="5"/>
  <c r="G212" i="5"/>
  <c r="G213" i="5"/>
  <c r="G214" i="5"/>
  <c r="G215" i="5"/>
  <c r="G216" i="5"/>
  <c r="G217" i="5"/>
  <c r="G218" i="5"/>
  <c r="G219" i="5"/>
  <c r="G220" i="5"/>
  <c r="G221" i="5"/>
  <c r="G224" i="5"/>
  <c r="G225" i="5"/>
  <c r="G226" i="5"/>
  <c r="G227" i="5"/>
  <c r="G228" i="5"/>
  <c r="G229" i="5"/>
  <c r="G230" i="5"/>
  <c r="G233" i="5"/>
  <c r="G234" i="5"/>
  <c r="G235" i="5"/>
  <c r="G236" i="5"/>
  <c r="G237" i="5"/>
  <c r="G238" i="5"/>
  <c r="G239" i="5"/>
  <c r="G240" i="5"/>
  <c r="G243" i="5"/>
  <c r="G244" i="5"/>
  <c r="G245" i="5"/>
  <c r="G246" i="5"/>
  <c r="G247" i="5"/>
  <c r="G248" i="5"/>
  <c r="G251" i="5"/>
  <c r="G252" i="5"/>
  <c r="G253" i="5"/>
  <c r="G254" i="5"/>
  <c r="G255" i="5"/>
  <c r="G256" i="5"/>
  <c r="G257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J10" i="2"/>
  <c r="J11" i="2"/>
  <c r="J12" i="2"/>
  <c r="J13" i="2"/>
  <c r="J16" i="2"/>
  <c r="J17" i="2"/>
  <c r="J18" i="2"/>
  <c r="J19" i="2"/>
  <c r="J20" i="2"/>
  <c r="J21" i="2"/>
  <c r="J25" i="2"/>
  <c r="J26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3" i="2"/>
  <c r="J64" i="2"/>
  <c r="J65" i="2"/>
  <c r="J66" i="2"/>
  <c r="J67" i="2"/>
  <c r="J68" i="2"/>
  <c r="J69" i="2"/>
  <c r="J70" i="2"/>
  <c r="J71" i="2"/>
  <c r="J72" i="2"/>
  <c r="J73" i="2"/>
  <c r="J76" i="2"/>
  <c r="J77" i="2"/>
  <c r="J78" i="2"/>
  <c r="J79" i="2"/>
  <c r="J82" i="2"/>
  <c r="J83" i="2"/>
  <c r="J84" i="2"/>
  <c r="J85" i="2"/>
  <c r="J88" i="2"/>
  <c r="J89" i="2"/>
  <c r="J90" i="2"/>
  <c r="J93" i="2"/>
  <c r="J94" i="2"/>
  <c r="J97" i="2"/>
  <c r="J98" i="2"/>
  <c r="J99" i="2"/>
  <c r="J102" i="2"/>
  <c r="J103" i="2"/>
  <c r="J104" i="2"/>
  <c r="J105" i="2"/>
  <c r="J106" i="2"/>
  <c r="J107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9" i="2"/>
  <c r="J190" i="2"/>
  <c r="J191" i="2"/>
  <c r="J192" i="2"/>
  <c r="J193" i="2"/>
  <c r="J194" i="2"/>
  <c r="J195" i="2"/>
  <c r="J196" i="2"/>
  <c r="J199" i="2"/>
  <c r="J200" i="2"/>
  <c r="J203" i="2"/>
  <c r="J204" i="2"/>
  <c r="J205" i="2"/>
  <c r="J208" i="2"/>
  <c r="J209" i="2"/>
  <c r="J210" i="2"/>
  <c r="J211" i="2"/>
  <c r="J212" i="2"/>
  <c r="J213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30" i="2"/>
  <c r="J231" i="2"/>
  <c r="J232" i="2"/>
  <c r="J233" i="2"/>
  <c r="J234" i="2"/>
  <c r="J235" i="2"/>
  <c r="J236" i="2"/>
  <c r="J239" i="2"/>
  <c r="J240" i="2"/>
  <c r="J241" i="2"/>
  <c r="J242" i="2"/>
  <c r="J243" i="2"/>
  <c r="J246" i="2"/>
  <c r="J249" i="2"/>
  <c r="J252" i="2"/>
  <c r="J253" i="2"/>
  <c r="J254" i="2"/>
  <c r="J255" i="2"/>
  <c r="J256" i="2"/>
  <c r="J257" i="2"/>
  <c r="J260" i="2"/>
  <c r="J261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G9" i="4"/>
  <c r="G10" i="4"/>
  <c r="G11" i="4"/>
  <c r="G12" i="4"/>
  <c r="G14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2" i="4"/>
  <c r="G33" i="4"/>
  <c r="G34" i="4"/>
  <c r="G35" i="4"/>
  <c r="G36" i="4"/>
  <c r="G37" i="4"/>
  <c r="G39" i="4"/>
  <c r="G40" i="4"/>
  <c r="G42" i="4"/>
  <c r="G43" i="4"/>
  <c r="G44" i="4"/>
  <c r="G45" i="4"/>
  <c r="G46" i="4"/>
  <c r="G47" i="4"/>
  <c r="G48" i="4"/>
  <c r="G49" i="4"/>
  <c r="G50" i="4"/>
  <c r="G51" i="4"/>
  <c r="G52" i="4"/>
  <c r="G56" i="4"/>
  <c r="G57" i="4"/>
  <c r="G58" i="4"/>
  <c r="G59" i="4"/>
  <c r="G60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3" i="4"/>
  <c r="G134" i="4"/>
  <c r="G135" i="4"/>
  <c r="G136" i="4"/>
  <c r="G137" i="4"/>
  <c r="G138" i="4"/>
  <c r="G139" i="4"/>
  <c r="G140" i="4"/>
  <c r="G143" i="4"/>
  <c r="G144" i="4"/>
  <c r="G145" i="4"/>
  <c r="G146" i="4"/>
  <c r="G147" i="4"/>
  <c r="G150" i="4"/>
  <c r="G151" i="4"/>
  <c r="G152" i="4"/>
  <c r="G153" i="4"/>
  <c r="G154" i="4"/>
  <c r="G155" i="4"/>
  <c r="G156" i="4"/>
  <c r="G157" i="4"/>
  <c r="G158" i="4"/>
  <c r="G159" i="4"/>
  <c r="G162" i="4"/>
  <c r="G163" i="4"/>
  <c r="G164" i="4"/>
  <c r="G165" i="4"/>
  <c r="G166" i="4"/>
  <c r="G167" i="4"/>
  <c r="G168" i="4"/>
  <c r="G169" i="4"/>
  <c r="G170" i="4"/>
  <c r="G171" i="4"/>
  <c r="G174" i="4"/>
  <c r="G175" i="4"/>
  <c r="G178" i="4"/>
  <c r="G179" i="4"/>
  <c r="G182" i="4"/>
  <c r="G183" i="4"/>
  <c r="G184" i="4"/>
  <c r="G185" i="4"/>
  <c r="G186" i="4"/>
  <c r="G187" i="4"/>
  <c r="G188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3" i="4"/>
  <c r="G214" i="4"/>
  <c r="G215" i="4"/>
  <c r="G216" i="4"/>
  <c r="G217" i="4"/>
  <c r="G218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73" i="4"/>
  <c r="G274" i="4"/>
  <c r="G275" i="4"/>
  <c r="G276" i="4"/>
  <c r="G277" i="4"/>
  <c r="G280" i="4"/>
  <c r="G281" i="4"/>
  <c r="G282" i="4"/>
  <c r="G285" i="4"/>
  <c r="G286" i="4"/>
  <c r="G289" i="4"/>
  <c r="G290" i="4"/>
  <c r="G291" i="4"/>
  <c r="G292" i="4"/>
  <c r="G293" i="4"/>
  <c r="G294" i="4"/>
  <c r="G295" i="4"/>
  <c r="G296" i="4"/>
  <c r="G297" i="4"/>
  <c r="G298" i="4"/>
  <c r="G299" i="4"/>
  <c r="G303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9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7" i="4"/>
  <c r="G428" i="4"/>
  <c r="G429" i="4"/>
  <c r="G430" i="4"/>
  <c r="G431" i="4"/>
  <c r="G432" i="4"/>
  <c r="G435" i="4"/>
  <c r="G436" i="4"/>
  <c r="G437" i="4"/>
  <c r="G438" i="4"/>
  <c r="G441" i="4"/>
  <c r="G442" i="4"/>
  <c r="G443" i="4"/>
  <c r="G444" i="4"/>
  <c r="G445" i="4"/>
  <c r="G446" i="4"/>
  <c r="G447" i="4"/>
  <c r="G448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2" i="4"/>
  <c r="G473" i="4"/>
  <c r="G474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3" i="4"/>
  <c r="G514" i="4"/>
  <c r="G515" i="4"/>
  <c r="G516" i="4"/>
  <c r="G517" i="4"/>
  <c r="G518" i="4"/>
  <c r="G519" i="4"/>
  <c r="G520" i="4"/>
  <c r="G521" i="4"/>
  <c r="G522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40" i="4"/>
  <c r="G541" i="4"/>
  <c r="G542" i="4"/>
  <c r="G543" i="4"/>
  <c r="G555" i="4"/>
  <c r="G557" i="4"/>
  <c r="G560" i="4"/>
  <c r="G562" i="4"/>
  <c r="G563" i="4"/>
  <c r="G564" i="4"/>
  <c r="E12" i="7" l="1"/>
  <c r="D12" i="7" s="1"/>
  <c r="E11" i="7"/>
  <c r="D11" i="7" s="1"/>
  <c r="E10" i="7"/>
  <c r="D10" i="7" s="1"/>
  <c r="E13" i="7"/>
  <c r="D13" i="7" s="1"/>
  <c r="E14" i="7"/>
  <c r="D14" i="7" s="1"/>
  <c r="E9" i="7"/>
  <c r="D9" i="7" s="1"/>
</calcChain>
</file>

<file path=xl/sharedStrings.xml><?xml version="1.0" encoding="utf-8"?>
<sst xmlns="http://schemas.openxmlformats.org/spreadsheetml/2006/main" count="3587" uniqueCount="1681">
  <si>
    <t>Размер</t>
  </si>
  <si>
    <t>от 100'000</t>
  </si>
  <si>
    <t>договор</t>
  </si>
  <si>
    <t>1 мм</t>
  </si>
  <si>
    <t>1,5 мм</t>
  </si>
  <si>
    <t>2 мм</t>
  </si>
  <si>
    <t>2,5 мм</t>
  </si>
  <si>
    <t>3 мм</t>
  </si>
  <si>
    <t>4 мм</t>
  </si>
  <si>
    <t>5 мм</t>
  </si>
  <si>
    <t>6 мм</t>
  </si>
  <si>
    <t>8 мм</t>
  </si>
  <si>
    <t>10 мм</t>
  </si>
  <si>
    <t>12 мм</t>
  </si>
  <si>
    <t>14 мм</t>
  </si>
  <si>
    <t>16 мм</t>
  </si>
  <si>
    <t>2мм/3мм</t>
  </si>
  <si>
    <t>3мм/4мм</t>
  </si>
  <si>
    <t>3мм/5мм</t>
  </si>
  <si>
    <t>4мм/5мм</t>
  </si>
  <si>
    <t>4мм/6мм</t>
  </si>
  <si>
    <t>5мм/6мм</t>
  </si>
  <si>
    <t>5мм/7мм</t>
  </si>
  <si>
    <t>6мм/8мм</t>
  </si>
  <si>
    <t>8мм/10мм</t>
  </si>
  <si>
    <t>10мм/12мм</t>
  </si>
  <si>
    <t>20 мм</t>
  </si>
  <si>
    <t>22 мм</t>
  </si>
  <si>
    <t>24 мм</t>
  </si>
  <si>
    <t>26 мм</t>
  </si>
  <si>
    <t>30 мм</t>
  </si>
  <si>
    <t>36 мм</t>
  </si>
  <si>
    <t>40 мм</t>
  </si>
  <si>
    <t>М5</t>
  </si>
  <si>
    <t>М6</t>
  </si>
  <si>
    <t>М8</t>
  </si>
  <si>
    <t>М10</t>
  </si>
  <si>
    <t>М12</t>
  </si>
  <si>
    <t>М14</t>
  </si>
  <si>
    <t>М16</t>
  </si>
  <si>
    <t>М20</t>
  </si>
  <si>
    <t>М22</t>
  </si>
  <si>
    <t>М24</t>
  </si>
  <si>
    <t>М30</t>
  </si>
  <si>
    <t>13 мм</t>
  </si>
  <si>
    <t>18 мм</t>
  </si>
  <si>
    <t>1,6 мм</t>
  </si>
  <si>
    <t>2,0 мм</t>
  </si>
  <si>
    <t>3,5 мм</t>
  </si>
  <si>
    <t>7 мм</t>
  </si>
  <si>
    <t>9 мм</t>
  </si>
  <si>
    <t>11 мм</t>
  </si>
  <si>
    <t>11мм</t>
  </si>
  <si>
    <t>Талреп (плоский конец-плоский конец) DIN 1480</t>
  </si>
  <si>
    <t>Вертлюг (кольцо-кольцо)</t>
  </si>
  <si>
    <t>М13</t>
  </si>
  <si>
    <t>М19</t>
  </si>
  <si>
    <t>Вертлюг (открытый конец-кольцо)</t>
  </si>
  <si>
    <t>Вертлюг (открытый конец-открытый конец)</t>
  </si>
  <si>
    <t>25 мм</t>
  </si>
  <si>
    <t>Блок одинарный</t>
  </si>
  <si>
    <t>15 мм</t>
  </si>
  <si>
    <t>50 мм</t>
  </si>
  <si>
    <t>65 мм</t>
  </si>
  <si>
    <t>Блок двойной</t>
  </si>
  <si>
    <t>Крючок S - образный</t>
  </si>
  <si>
    <t>M2</t>
  </si>
  <si>
    <t>M3</t>
  </si>
  <si>
    <t>M4</t>
  </si>
  <si>
    <t>M5</t>
  </si>
  <si>
    <t>M6</t>
  </si>
  <si>
    <t>M8</t>
  </si>
  <si>
    <t xml:space="preserve">Зажим для стальных канатов, алюминиевый </t>
  </si>
  <si>
    <t>м 1</t>
  </si>
  <si>
    <t>м 1,5</t>
  </si>
  <si>
    <t>м 2</t>
  </si>
  <si>
    <t>м 2,5</t>
  </si>
  <si>
    <t>м 3</t>
  </si>
  <si>
    <t>м 4</t>
  </si>
  <si>
    <t>м 5</t>
  </si>
  <si>
    <t>м 6</t>
  </si>
  <si>
    <t>м 8</t>
  </si>
  <si>
    <t>м 10</t>
  </si>
  <si>
    <t>м 14</t>
  </si>
  <si>
    <t>Крюк DIN 689</t>
  </si>
  <si>
    <t>Грузоп.</t>
  </si>
  <si>
    <t>Крепежный уголок  (KU)</t>
  </si>
  <si>
    <t>KU-50</t>
  </si>
  <si>
    <t>KU-70</t>
  </si>
  <si>
    <t>KU-90х40</t>
  </si>
  <si>
    <t>KU-90х65</t>
  </si>
  <si>
    <t>KU-105</t>
  </si>
  <si>
    <t>Крепежный уголок усиленный  (KUU)</t>
  </si>
  <si>
    <t>KUU-50</t>
  </si>
  <si>
    <t>KUU-70</t>
  </si>
  <si>
    <t>KUU-90х40</t>
  </si>
  <si>
    <t>KUU-90х65</t>
  </si>
  <si>
    <t>KUU-105</t>
  </si>
  <si>
    <t>KUU-130</t>
  </si>
  <si>
    <t>Уголок узкий  (UU)</t>
  </si>
  <si>
    <t>UU-30x17х1,5</t>
  </si>
  <si>
    <t>UU-40x17х1,5</t>
  </si>
  <si>
    <t>UU-150x24х5,0</t>
  </si>
  <si>
    <t>Крепежный уголок равносторонний  (KUR)</t>
  </si>
  <si>
    <t>KUR-40х20</t>
  </si>
  <si>
    <t>KUR-40х40</t>
  </si>
  <si>
    <t>KUR-40х60</t>
  </si>
  <si>
    <t>KUR-40х80</t>
  </si>
  <si>
    <t>KUR-40х100</t>
  </si>
  <si>
    <t>KUR-40x120</t>
  </si>
  <si>
    <t>KUR-40x140</t>
  </si>
  <si>
    <t>KUR-40x160</t>
  </si>
  <si>
    <t>KUR-40x200</t>
  </si>
  <si>
    <t>KUR-40x240</t>
  </si>
  <si>
    <t>KUR-40x300</t>
  </si>
  <si>
    <t>KUR-50х40</t>
  </si>
  <si>
    <t>KUR-50x50</t>
  </si>
  <si>
    <t>KUR-50х60</t>
  </si>
  <si>
    <t>KUR-50х100</t>
  </si>
  <si>
    <t>KUR-60х40</t>
  </si>
  <si>
    <t>KUR-60х50</t>
  </si>
  <si>
    <t>KUR-60х60</t>
  </si>
  <si>
    <t>KUR-60х80</t>
  </si>
  <si>
    <t>KUR-60х100</t>
  </si>
  <si>
    <t>KUR-80х40</t>
  </si>
  <si>
    <t>KUR-80х60</t>
  </si>
  <si>
    <t>KUR-80х80</t>
  </si>
  <si>
    <t>KUR-80х100</t>
  </si>
  <si>
    <t>KUR-100х40</t>
  </si>
  <si>
    <t>KUR-100x50</t>
  </si>
  <si>
    <t>KUR-100х60</t>
  </si>
  <si>
    <t>KUR-100х80</t>
  </si>
  <si>
    <t>KUR-100х100</t>
  </si>
  <si>
    <t>KUR-160х60</t>
  </si>
  <si>
    <t>KUR-160х80</t>
  </si>
  <si>
    <t>KUR-160х100</t>
  </si>
  <si>
    <t>Крепежный анкерный уголок  (KUL)</t>
  </si>
  <si>
    <t>KUL-40х80</t>
  </si>
  <si>
    <t>KUL-40x100</t>
  </si>
  <si>
    <t>KUL-40х120</t>
  </si>
  <si>
    <t>KUL-40x140</t>
  </si>
  <si>
    <t>KUL-40x200</t>
  </si>
  <si>
    <t>KUL-40x320</t>
  </si>
  <si>
    <t>KUL-80x80</t>
  </si>
  <si>
    <t>KUL-80x100</t>
  </si>
  <si>
    <t>KUL-80x120</t>
  </si>
  <si>
    <t>KUL-80x200</t>
  </si>
  <si>
    <t>KUL-80x320</t>
  </si>
  <si>
    <t>Крепежный уголок ассиметричный  (KUAS)</t>
  </si>
  <si>
    <t>KUAS-40</t>
  </si>
  <si>
    <t>KUAS-55</t>
  </si>
  <si>
    <t>KUAS-65</t>
  </si>
  <si>
    <t>KUAS-90</t>
  </si>
  <si>
    <t>Крепежный уголок 135 градусов  (KUS)</t>
  </si>
  <si>
    <t>KUS-50</t>
  </si>
  <si>
    <t>KUS-70</t>
  </si>
  <si>
    <t>KUS-90</t>
  </si>
  <si>
    <t>KUS-105</t>
  </si>
  <si>
    <t>Крепежный уголок Z-образный  (KUZ)</t>
  </si>
  <si>
    <t>KUZ-70</t>
  </si>
  <si>
    <t>KUZ-90</t>
  </si>
  <si>
    <t>KUZ-105</t>
  </si>
  <si>
    <t>Крепежный уголок скользящий  (KUC)</t>
  </si>
  <si>
    <t>KUC-120</t>
  </si>
  <si>
    <t>KUC-220</t>
  </si>
  <si>
    <t>Угловой соединитель</t>
  </si>
  <si>
    <t>US-120-35</t>
  </si>
  <si>
    <t>US-145-35</t>
  </si>
  <si>
    <t>US-175-35</t>
  </si>
  <si>
    <t>Крепежная пластина  (KP)</t>
  </si>
  <si>
    <t>KP-100</t>
  </si>
  <si>
    <t>KP-140</t>
  </si>
  <si>
    <t>KP-180х40</t>
  </si>
  <si>
    <t>KP-180х65</t>
  </si>
  <si>
    <t>KP-210</t>
  </si>
  <si>
    <t>KP-260</t>
  </si>
  <si>
    <t>Пластина соединительная  (PS)</t>
  </si>
  <si>
    <t>PS-40х80</t>
  </si>
  <si>
    <t>PS-40х100</t>
  </si>
  <si>
    <t>PS-40х120</t>
  </si>
  <si>
    <t>PS-40х160</t>
  </si>
  <si>
    <t>PS-40х200</t>
  </si>
  <si>
    <t>PS-40х240</t>
  </si>
  <si>
    <t>PS-40x260</t>
  </si>
  <si>
    <t>PS-40x280</t>
  </si>
  <si>
    <t>PS-40х300</t>
  </si>
  <si>
    <t>PS-40x400</t>
  </si>
  <si>
    <t>PS-40x500</t>
  </si>
  <si>
    <t>PS-40х600</t>
  </si>
  <si>
    <t>PS-40x800</t>
  </si>
  <si>
    <t>PS-40x1000</t>
  </si>
  <si>
    <t>PS-40x1200</t>
  </si>
  <si>
    <t>PS-50х200</t>
  </si>
  <si>
    <t>PS-50х240</t>
  </si>
  <si>
    <t>PS-50х300</t>
  </si>
  <si>
    <t>PS-50х400</t>
  </si>
  <si>
    <t>PS-50х500</t>
  </si>
  <si>
    <t>PS-50х600</t>
  </si>
  <si>
    <t>PS-50х800</t>
  </si>
  <si>
    <t>PS-50х1000</t>
  </si>
  <si>
    <t>PS-50х1200</t>
  </si>
  <si>
    <t>PS-60х140</t>
  </si>
  <si>
    <t>PS-60x160</t>
  </si>
  <si>
    <t>PS-60х200</t>
  </si>
  <si>
    <t>PS-60х240</t>
  </si>
  <si>
    <t>PS-60x300</t>
  </si>
  <si>
    <t>PS-60x400</t>
  </si>
  <si>
    <t>PS-60x500</t>
  </si>
  <si>
    <t>PS-60x600</t>
  </si>
  <si>
    <t>PS-60x800</t>
  </si>
  <si>
    <t>PS-60x1000</t>
  </si>
  <si>
    <t>PS-60x1200</t>
  </si>
  <si>
    <t>PS-80х200</t>
  </si>
  <si>
    <t>PS-80х240</t>
  </si>
  <si>
    <t>PS-80х280</t>
  </si>
  <si>
    <t>PS-80х300</t>
  </si>
  <si>
    <t>PS-80x400</t>
  </si>
  <si>
    <t>PS-80x500</t>
  </si>
  <si>
    <t>PS-80x600</t>
  </si>
  <si>
    <t>PS-80x800</t>
  </si>
  <si>
    <t>PS-80x1000</t>
  </si>
  <si>
    <t>PS-80x1200</t>
  </si>
  <si>
    <t>PS-100х200</t>
  </si>
  <si>
    <t>PS-100х240</t>
  </si>
  <si>
    <t>PS-100х300</t>
  </si>
  <si>
    <t>PS-100x400</t>
  </si>
  <si>
    <t>PS-100x500</t>
  </si>
  <si>
    <t>PS-100x600</t>
  </si>
  <si>
    <t>PS-100x800</t>
  </si>
  <si>
    <t>PS-100x1000</t>
  </si>
  <si>
    <t>PS-100x1200</t>
  </si>
  <si>
    <t>PS-120-300</t>
  </si>
  <si>
    <t>PS-200x300</t>
  </si>
  <si>
    <t>PS-200x1250</t>
  </si>
  <si>
    <t>Опора бруса раскрытая  (OBR R)</t>
  </si>
  <si>
    <t>OBR R 25х120</t>
  </si>
  <si>
    <t>OBR R 25х155</t>
  </si>
  <si>
    <t>OBR R 25х175</t>
  </si>
  <si>
    <t>OBR R 40x105</t>
  </si>
  <si>
    <t>OBR R 40x145</t>
  </si>
  <si>
    <t>OBR R 40x170</t>
  </si>
  <si>
    <t>OBR R 50х105</t>
  </si>
  <si>
    <t>OBR R 50x140</t>
  </si>
  <si>
    <t>OBR R 50х160</t>
  </si>
  <si>
    <t>OBR R 50х180</t>
  </si>
  <si>
    <t>OBR R 75x150</t>
  </si>
  <si>
    <t>OBR R 100х100</t>
  </si>
  <si>
    <t>OBR R 100х140</t>
  </si>
  <si>
    <t>OBR R 100x175</t>
  </si>
  <si>
    <t>OBR R 100x200</t>
  </si>
  <si>
    <t>OBR R 120х150</t>
  </si>
  <si>
    <t>OBR R 120х165</t>
  </si>
  <si>
    <t>OBR R 150х150</t>
  </si>
  <si>
    <t>Опора бруса закрытая (OBR Z)</t>
  </si>
  <si>
    <t>OBR Z 50х140</t>
  </si>
  <si>
    <t>OBR Z 50х165</t>
  </si>
  <si>
    <t>OBR Z 75X150</t>
  </si>
  <si>
    <t>OBR Z 75х170</t>
  </si>
  <si>
    <t>OBR Z 100х140</t>
  </si>
  <si>
    <t>OBR Z 100х160</t>
  </si>
  <si>
    <t>OBR Z 120х150</t>
  </si>
  <si>
    <t>OBR Z 150х150</t>
  </si>
  <si>
    <t>Опора балки (OB)</t>
  </si>
  <si>
    <t>OB Л-140</t>
  </si>
  <si>
    <t>OB П-140</t>
  </si>
  <si>
    <t>Скользящая опора для стропил  (KUCIS)</t>
  </si>
  <si>
    <t>KUCIS-90</t>
  </si>
  <si>
    <t>KUCIS-120</t>
  </si>
  <si>
    <t>KUCIS-160</t>
  </si>
  <si>
    <t>Держатель балки  (DB)</t>
  </si>
  <si>
    <t>DB Л-170</t>
  </si>
  <si>
    <t>DB П-170</t>
  </si>
  <si>
    <t>DB Л-190</t>
  </si>
  <si>
    <t>DB П-190</t>
  </si>
  <si>
    <t>DB Л-210</t>
  </si>
  <si>
    <t>DB П-210</t>
  </si>
  <si>
    <t>Перфорированная монтажная лента  (LM)</t>
  </si>
  <si>
    <t>LM-30x0,9</t>
  </si>
  <si>
    <t>25 м</t>
  </si>
  <si>
    <t>LM-30x1,5</t>
  </si>
  <si>
    <t>10 м</t>
  </si>
  <si>
    <t xml:space="preserve">LM-30x2.00 </t>
  </si>
  <si>
    <t>LM-40х1,50</t>
  </si>
  <si>
    <t>LM-40х2,00</t>
  </si>
  <si>
    <t>LM-50x1,50</t>
  </si>
  <si>
    <t xml:space="preserve">LM-50x2.00 </t>
  </si>
  <si>
    <t>LM-60х1,50</t>
  </si>
  <si>
    <t>LM-60х2,00</t>
  </si>
  <si>
    <t>LM-80х1,50</t>
  </si>
  <si>
    <t>LM-80х2,00</t>
  </si>
  <si>
    <t>LM-100х2,00</t>
  </si>
  <si>
    <t>Перфорированная лента для вентиляции (ПРЯМАЯ)  (LP_V)</t>
  </si>
  <si>
    <t>LP_V-12х0,55</t>
  </si>
  <si>
    <t>LP_V-12x0.75</t>
  </si>
  <si>
    <t>LP_V-20х0,55</t>
  </si>
  <si>
    <t>LP_V-20х0,70</t>
  </si>
  <si>
    <t>LP_V-20х1,00</t>
  </si>
  <si>
    <t>LP_V-25x0,55</t>
  </si>
  <si>
    <t>LP_V-25x0,70</t>
  </si>
  <si>
    <t>Перфорированная лента для вентиляции (ВОЛНА)  (LP_VLN)</t>
  </si>
  <si>
    <t>LP_VLN-12х0,55</t>
  </si>
  <si>
    <t>LP_VLN-12x0.75</t>
  </si>
  <si>
    <t>LP_VLN-17х0,55</t>
  </si>
  <si>
    <t>LP_VLN-17x0.75</t>
  </si>
  <si>
    <t>LP_VLN-25x0.75</t>
  </si>
  <si>
    <t>Перфорированная лента для теплого пола  (LP_TP)</t>
  </si>
  <si>
    <t>LP_TP-20х0,55</t>
  </si>
  <si>
    <t>Перфорированная тарная лента  (LP_TAR)</t>
  </si>
  <si>
    <t>LP_TAR-20х0,55</t>
  </si>
  <si>
    <t>Анкер регулировочный по высоте  (ARH)</t>
  </si>
  <si>
    <t>ARH(100)-20х4,0</t>
  </si>
  <si>
    <t>ARH(125)-20х4,0</t>
  </si>
  <si>
    <t>ARH(125)-24х4,0</t>
  </si>
  <si>
    <t>ARH(150)-20х4,0</t>
  </si>
  <si>
    <t>ARH(150)-24х4,0</t>
  </si>
  <si>
    <t>ARH(150)-30х5,0</t>
  </si>
  <si>
    <t>Оконные пластины  (REHAU, KBE)</t>
  </si>
  <si>
    <t>150х25х1,2</t>
  </si>
  <si>
    <t>Гвоздевая пластина (толщина 1мм, шип h=8мм)</t>
  </si>
  <si>
    <t>Забиваемый анкер стальной</t>
  </si>
  <si>
    <t>1000/100</t>
  </si>
  <si>
    <t> 12,15</t>
  </si>
  <si>
    <t>M10</t>
  </si>
  <si>
    <t>500/50</t>
  </si>
  <si>
    <t> 21,40</t>
  </si>
  <si>
    <t> 54,66</t>
  </si>
  <si>
    <t>M16</t>
  </si>
  <si>
    <t>250/25</t>
  </si>
  <si>
    <t> 108,05</t>
  </si>
  <si>
    <t>M20</t>
  </si>
  <si>
    <t> 209,00</t>
  </si>
  <si>
    <t>Латунный распорный дюбель (цанга)</t>
  </si>
  <si>
    <t>2000/200</t>
  </si>
  <si>
    <t>200/20</t>
  </si>
  <si>
    <t>Разжимной 4-х сегментный анкер</t>
  </si>
  <si>
    <t>м6 10х45</t>
  </si>
  <si>
    <t>м8 14х55</t>
  </si>
  <si>
    <t>м10 16х60</t>
  </si>
  <si>
    <t>м12 20х75</t>
  </si>
  <si>
    <t>16х100</t>
  </si>
  <si>
    <t>100/10</t>
  </si>
  <si>
    <t>Разжимной 4-х сегментный анкер, крюк</t>
  </si>
  <si>
    <t>Разжимной 4-х сегментный анкер, кольцо</t>
  </si>
  <si>
    <t xml:space="preserve">Анкерный болт, кольцо </t>
  </si>
  <si>
    <t>8х45</t>
  </si>
  <si>
    <t>8х60</t>
  </si>
  <si>
    <t>8х80</t>
  </si>
  <si>
    <t>8х100</t>
  </si>
  <si>
    <t>10х60</t>
  </si>
  <si>
    <t>10х80</t>
  </si>
  <si>
    <t>10х100</t>
  </si>
  <si>
    <t>400/50</t>
  </si>
  <si>
    <t>10х115</t>
  </si>
  <si>
    <t>400/40</t>
  </si>
  <si>
    <t>12х70</t>
  </si>
  <si>
    <t>12х100</t>
  </si>
  <si>
    <t>12х130</t>
  </si>
  <si>
    <t>14х70</t>
  </si>
  <si>
    <t>14х100</t>
  </si>
  <si>
    <t>16х80</t>
  </si>
  <si>
    <t>16х110</t>
  </si>
  <si>
    <t>16х130</t>
  </si>
  <si>
    <t>150/15</t>
  </si>
  <si>
    <t xml:space="preserve">Анкерный болт, крюк </t>
  </si>
  <si>
    <t>Забиваемый металлический дюбель-гвоздь</t>
  </si>
  <si>
    <t>6х30</t>
  </si>
  <si>
    <t>6х40</t>
  </si>
  <si>
    <t>6х50</t>
  </si>
  <si>
    <t>6х60 (65)</t>
  </si>
  <si>
    <t>Анкер - клин</t>
  </si>
  <si>
    <t>6х60</t>
  </si>
  <si>
    <t>Потолочный анкер с ушком</t>
  </si>
  <si>
    <t>Металлический рамный дюбель</t>
  </si>
  <si>
    <t>10х52</t>
  </si>
  <si>
    <t>10х72</t>
  </si>
  <si>
    <t>10х92</t>
  </si>
  <si>
    <t> 40,68</t>
  </si>
  <si>
    <t>10х112</t>
  </si>
  <si>
    <t> 46,59</t>
  </si>
  <si>
    <t>10х132</t>
  </si>
  <si>
    <t>10х152</t>
  </si>
  <si>
    <t> 62,72</t>
  </si>
  <si>
    <t>10х182</t>
  </si>
  <si>
    <t> 71,16</t>
  </si>
  <si>
    <t>10х202</t>
  </si>
  <si>
    <t> 80,36 </t>
  </si>
  <si>
    <t>8х72</t>
  </si>
  <si>
    <t>8х92</t>
  </si>
  <si>
    <t> 25,00</t>
  </si>
  <si>
    <t>8х112</t>
  </si>
  <si>
    <t> 29,17</t>
  </si>
  <si>
    <t>8х132</t>
  </si>
  <si>
    <t> 34,17</t>
  </si>
  <si>
    <t>8х152</t>
  </si>
  <si>
    <t> 40,30</t>
  </si>
  <si>
    <t>8х172</t>
  </si>
  <si>
    <t> 45,17</t>
  </si>
  <si>
    <t>Шуруп по бетону для оконных рам (нагель)</t>
  </si>
  <si>
    <t>7,5х52</t>
  </si>
  <si>
    <t>7,5х72</t>
  </si>
  <si>
    <t>7,5х92</t>
  </si>
  <si>
    <t>7,5х112</t>
  </si>
  <si>
    <t>7,5х132</t>
  </si>
  <si>
    <t>7,5х152</t>
  </si>
  <si>
    <t>7,5х182</t>
  </si>
  <si>
    <t>7,5х202</t>
  </si>
  <si>
    <t>7,5х212</t>
  </si>
  <si>
    <t>Клиновой анкер</t>
  </si>
  <si>
    <t>6х55</t>
  </si>
  <si>
    <t>6х70</t>
  </si>
  <si>
    <t>6х95</t>
  </si>
  <si>
    <t>6х115</t>
  </si>
  <si>
    <t>8х50</t>
  </si>
  <si>
    <t>8х95</t>
  </si>
  <si>
    <t>8х105</t>
  </si>
  <si>
    <t>8х120</t>
  </si>
  <si>
    <t>10х65</t>
  </si>
  <si>
    <t>10х95</t>
  </si>
  <si>
    <t>10х120</t>
  </si>
  <si>
    <t>10х130</t>
  </si>
  <si>
    <t>10х150</t>
  </si>
  <si>
    <t>12х110</t>
  </si>
  <si>
    <t>12х120</t>
  </si>
  <si>
    <t>12х135</t>
  </si>
  <si>
    <t>12х140</t>
  </si>
  <si>
    <t>12х150</t>
  </si>
  <si>
    <t>16х105</t>
  </si>
  <si>
    <t>16х120</t>
  </si>
  <si>
    <t>16х125</t>
  </si>
  <si>
    <t>16х140</t>
  </si>
  <si>
    <t>16х160</t>
  </si>
  <si>
    <t>16х180</t>
  </si>
  <si>
    <t>16х200</t>
  </si>
  <si>
    <t>16х220</t>
  </si>
  <si>
    <t>20х120</t>
  </si>
  <si>
    <t>20х125</t>
  </si>
  <si>
    <t>20х160</t>
  </si>
  <si>
    <t>20х200</t>
  </si>
  <si>
    <t>20х300</t>
  </si>
  <si>
    <t>24х360</t>
  </si>
  <si>
    <t>Анкерный болт c гайкой</t>
  </si>
  <si>
    <t>6,5х25</t>
  </si>
  <si>
    <t>6,5х36</t>
  </si>
  <si>
    <t>6,5х56</t>
  </si>
  <si>
    <t>8х25</t>
  </si>
  <si>
    <t>8х40</t>
  </si>
  <si>
    <t>8х65</t>
  </si>
  <si>
    <t>8х85</t>
  </si>
  <si>
    <t>10х40</t>
  </si>
  <si>
    <t>10х50</t>
  </si>
  <si>
    <t>10х77</t>
  </si>
  <si>
    <t>10х97</t>
  </si>
  <si>
    <t>10х125</t>
  </si>
  <si>
    <t>10х180</t>
  </si>
  <si>
    <t>12х60</t>
  </si>
  <si>
    <t>12х75</t>
  </si>
  <si>
    <t>12х99</t>
  </si>
  <si>
    <t>12х129</t>
  </si>
  <si>
    <t>12х180</t>
  </si>
  <si>
    <t>12х200</t>
  </si>
  <si>
    <t>12х220</t>
  </si>
  <si>
    <t>12х250</t>
  </si>
  <si>
    <t>12х280</t>
  </si>
  <si>
    <t>12х300</t>
  </si>
  <si>
    <t>14х200</t>
  </si>
  <si>
    <t>14х250</t>
  </si>
  <si>
    <t>16х65</t>
  </si>
  <si>
    <t>16х111</t>
  </si>
  <si>
    <t>16х147</t>
  </si>
  <si>
    <t>50/5</t>
  </si>
  <si>
    <t>16х250</t>
  </si>
  <si>
    <t>16х300</t>
  </si>
  <si>
    <t>16х360</t>
  </si>
  <si>
    <t>20х75</t>
  </si>
  <si>
    <t>20х107</t>
  </si>
  <si>
    <t>20х110</t>
  </si>
  <si>
    <t>20х151</t>
  </si>
  <si>
    <t>20х250</t>
  </si>
  <si>
    <t>Анкерный болт c гайкой, двухраспорный</t>
  </si>
  <si>
    <t>10х160</t>
  </si>
  <si>
    <t>240/80</t>
  </si>
  <si>
    <t>200/50</t>
  </si>
  <si>
    <t>10х200</t>
  </si>
  <si>
    <t>180 / 30</t>
  </si>
  <si>
    <t>120 / 40</t>
  </si>
  <si>
    <t>12х330</t>
  </si>
  <si>
    <t>12х350</t>
  </si>
  <si>
    <t>90 / 30</t>
  </si>
  <si>
    <t>12х400</t>
  </si>
  <si>
    <t>12х450</t>
  </si>
  <si>
    <t>12х500</t>
  </si>
  <si>
    <t>14х120</t>
  </si>
  <si>
    <t>14х140</t>
  </si>
  <si>
    <t>14х150</t>
  </si>
  <si>
    <t>160 / 20</t>
  </si>
  <si>
    <t>14х180</t>
  </si>
  <si>
    <t>120 / 20</t>
  </si>
  <si>
    <t>75 / 25</t>
  </si>
  <si>
    <t>14х300</t>
  </si>
  <si>
    <t>14х330</t>
  </si>
  <si>
    <t>14х400</t>
  </si>
  <si>
    <t>60 / 20</t>
  </si>
  <si>
    <t>14х450</t>
  </si>
  <si>
    <t>14х500</t>
  </si>
  <si>
    <t>90 / 15</t>
  </si>
  <si>
    <t>16х330</t>
  </si>
  <si>
    <t>16х350</t>
  </si>
  <si>
    <t>45 / 15</t>
  </si>
  <si>
    <t>16х400</t>
  </si>
  <si>
    <t>36 / 12</t>
  </si>
  <si>
    <t>20х180</t>
  </si>
  <si>
    <t>60 / 10</t>
  </si>
  <si>
    <t>20х330</t>
  </si>
  <si>
    <t>20х350</t>
  </si>
  <si>
    <t>30 / 10</t>
  </si>
  <si>
    <t>20х400</t>
  </si>
  <si>
    <t>20х450</t>
  </si>
  <si>
    <t>20х500</t>
  </si>
  <si>
    <t>25х210</t>
  </si>
  <si>
    <t>25х250</t>
  </si>
  <si>
    <t>25х300</t>
  </si>
  <si>
    <t>24 / 8</t>
  </si>
  <si>
    <t>25х330</t>
  </si>
  <si>
    <t>25х350</t>
  </si>
  <si>
    <t>15 / 5</t>
  </si>
  <si>
    <t>25х400</t>
  </si>
  <si>
    <t>25х450</t>
  </si>
  <si>
    <t>25х500</t>
  </si>
  <si>
    <t>30х200</t>
  </si>
  <si>
    <t>30х250</t>
  </si>
  <si>
    <t>30х330</t>
  </si>
  <si>
    <t>30х400</t>
  </si>
  <si>
    <t>30х450</t>
  </si>
  <si>
    <t>30х500</t>
  </si>
  <si>
    <t>Анкер двухраспорный с кольцом</t>
  </si>
  <si>
    <t>300/50</t>
  </si>
  <si>
    <t>12х80</t>
  </si>
  <si>
    <t>250/50</t>
  </si>
  <si>
    <t>12х210</t>
  </si>
  <si>
    <t>12х230</t>
  </si>
  <si>
    <t>200/25</t>
  </si>
  <si>
    <t>14х210</t>
  </si>
  <si>
    <t>18х100</t>
  </si>
  <si>
    <t>160/20</t>
  </si>
  <si>
    <t>18х120</t>
  </si>
  <si>
    <t>18х140</t>
  </si>
  <si>
    <t>18х160</t>
  </si>
  <si>
    <t>18х180</t>
  </si>
  <si>
    <t>18х210</t>
  </si>
  <si>
    <t>18х260</t>
  </si>
  <si>
    <t>18х280</t>
  </si>
  <si>
    <t>18х300</t>
  </si>
  <si>
    <t>100/20</t>
  </si>
  <si>
    <t>20х140</t>
  </si>
  <si>
    <t>25х160</t>
  </si>
  <si>
    <t>60/10</t>
  </si>
  <si>
    <t>25х180</t>
  </si>
  <si>
    <t>Анкер двухраспорный с крюком</t>
  </si>
  <si>
    <t xml:space="preserve">Анкерный болт </t>
  </si>
  <si>
    <t>8х90</t>
  </si>
  <si>
    <t>10х55</t>
  </si>
  <si>
    <t>10х85</t>
  </si>
  <si>
    <t>10х110</t>
  </si>
  <si>
    <t>10х140</t>
  </si>
  <si>
    <t>12х65</t>
  </si>
  <si>
    <t>12х160</t>
  </si>
  <si>
    <t>16х75</t>
  </si>
  <si>
    <t>16х150</t>
  </si>
  <si>
    <t>20х100</t>
  </si>
  <si>
    <t>20х150</t>
  </si>
  <si>
    <t>6х45</t>
  </si>
  <si>
    <t>8х70</t>
  </si>
  <si>
    <t>10х90</t>
  </si>
  <si>
    <t>12х90</t>
  </si>
  <si>
    <t>Металлический дюбель для пустотелых конструкций</t>
  </si>
  <si>
    <t>4х21</t>
  </si>
  <si>
    <t>4х32</t>
  </si>
  <si>
    <t>4х38</t>
  </si>
  <si>
    <t>4х46</t>
  </si>
  <si>
    <t>4х54</t>
  </si>
  <si>
    <t>4х59</t>
  </si>
  <si>
    <t>5х37</t>
  </si>
  <si>
    <t>5х52</t>
  </si>
  <si>
    <t>5х65</t>
  </si>
  <si>
    <t>5х80</t>
  </si>
  <si>
    <t>6х37</t>
  </si>
  <si>
    <t>6х52</t>
  </si>
  <si>
    <t>6х65</t>
  </si>
  <si>
    <t>6х80</t>
  </si>
  <si>
    <t>8х37</t>
  </si>
  <si>
    <t>Складной дюбель</t>
  </si>
  <si>
    <t>Универсальный металлический дюбель</t>
  </si>
  <si>
    <t>5х30</t>
  </si>
  <si>
    <t>6х32</t>
  </si>
  <si>
    <t>8х38</t>
  </si>
  <si>
    <t>Шуруп - шпилька</t>
  </si>
  <si>
    <t>1000/200</t>
  </si>
  <si>
    <t>6х100</t>
  </si>
  <si>
    <t>1500/150</t>
  </si>
  <si>
    <t>8х140</t>
  </si>
  <si>
    <t>8х160</t>
  </si>
  <si>
    <t>8х180</t>
  </si>
  <si>
    <t>8х200</t>
  </si>
  <si>
    <t>1/4" (11-15)</t>
  </si>
  <si>
    <t>3/8" (16-20)</t>
  </si>
  <si>
    <t>1/2" (20-24)</t>
  </si>
  <si>
    <t>3/4" (25-30)</t>
  </si>
  <si>
    <t>1" (32-38)</t>
  </si>
  <si>
    <t>1 1/4" (39-46)</t>
  </si>
  <si>
    <t>1 1/2" (48-53)</t>
  </si>
  <si>
    <t>1 3/4" (54-58)</t>
  </si>
  <si>
    <t>2" (59-66)</t>
  </si>
  <si>
    <t>2 1/2" (74-80)</t>
  </si>
  <si>
    <t>3"(87-94)</t>
  </si>
  <si>
    <t>3 1/2" (99-108)</t>
  </si>
  <si>
    <t>4" (110-116)</t>
  </si>
  <si>
    <t>5" (135-143)</t>
  </si>
  <si>
    <t>6" (162-170)</t>
  </si>
  <si>
    <t>8" (207-219)</t>
  </si>
  <si>
    <t>4,2 х 75</t>
  </si>
  <si>
    <t>3,9 х 19</t>
  </si>
  <si>
    <t>3,9 х 25</t>
  </si>
  <si>
    <t>3,9 х 30</t>
  </si>
  <si>
    <t>3,9 х 35</t>
  </si>
  <si>
    <t>3,9 х 45</t>
  </si>
  <si>
    <t>4,2 х 13</t>
  </si>
  <si>
    <t>4,2 х 14</t>
  </si>
  <si>
    <t>4,2 х 16</t>
  </si>
  <si>
    <t>4,2 х 19</t>
  </si>
  <si>
    <t>4,2 х 25</t>
  </si>
  <si>
    <t>4,2 х 32</t>
  </si>
  <si>
    <t>4,2 х 41</t>
  </si>
  <si>
    <t>4,2 х 51</t>
  </si>
  <si>
    <t>4,2 х 57</t>
  </si>
  <si>
    <t>3,8 х 11</t>
  </si>
  <si>
    <t>3,5 х 9,5</t>
  </si>
  <si>
    <t>Саморез для крепления листового металла,                                                      наконечник - сверло, покрытие - фосфат, цинк</t>
  </si>
  <si>
    <t>4,8 х 29</t>
  </si>
  <si>
    <t>4,8 х 38</t>
  </si>
  <si>
    <t>4,8 х 51</t>
  </si>
  <si>
    <t>4,8 х 19</t>
  </si>
  <si>
    <t>5,5 х 19</t>
  </si>
  <si>
    <t>5,5 х 25</t>
  </si>
  <si>
    <t>5,5 х 32</t>
  </si>
  <si>
    <t>5,5 х 38</t>
  </si>
  <si>
    <t>5,5 х 51</t>
  </si>
  <si>
    <t>5,5 х 64</t>
  </si>
  <si>
    <t>5,5 х 76</t>
  </si>
  <si>
    <t>6,3 х 19</t>
  </si>
  <si>
    <t>6,3 х 25</t>
  </si>
  <si>
    <t>6,3 х 32</t>
  </si>
  <si>
    <t>6,3 х 38</t>
  </si>
  <si>
    <t>6,3 х 64</t>
  </si>
  <si>
    <t>6,3 х 76</t>
  </si>
  <si>
    <t>6,3 х 102</t>
  </si>
  <si>
    <t>6,3 х 127</t>
  </si>
  <si>
    <t>6,3 х 152</t>
  </si>
  <si>
    <t xml:space="preserve">4,8 х 76 </t>
  </si>
  <si>
    <t>Саморез для крепления кровельных материалов к металлическим                     несущим конструкциям, увеличенное сверло PT №5, цинк</t>
  </si>
  <si>
    <t>6,3 х 50</t>
  </si>
  <si>
    <t>6,3/5,5 х 240</t>
  </si>
  <si>
    <t>6,3/5,5 х 280</t>
  </si>
  <si>
    <t>Саморез для фасадных систем</t>
  </si>
  <si>
    <t>4,8х16</t>
  </si>
  <si>
    <t>4,8х19</t>
  </si>
  <si>
    <t>4,8х25</t>
  </si>
  <si>
    <t>4,8х32</t>
  </si>
  <si>
    <t>4,8х35</t>
  </si>
  <si>
    <t>4,8х38</t>
  </si>
  <si>
    <t>4,8х50</t>
  </si>
  <si>
    <t>4,8х60</t>
  </si>
  <si>
    <t>4,8х70</t>
  </si>
  <si>
    <t xml:space="preserve">Шайба с резиновой прокладкой для кровельных саморезов </t>
  </si>
  <si>
    <t>Винт-конфирмат, внутр. шестигранник</t>
  </si>
  <si>
    <t>7х50</t>
  </si>
  <si>
    <t>7х70</t>
  </si>
  <si>
    <t>4 х 25</t>
  </si>
  <si>
    <t>4 х 30</t>
  </si>
  <si>
    <t>4 х 35</t>
  </si>
  <si>
    <t>4 х 40</t>
  </si>
  <si>
    <t>10 х 80</t>
  </si>
  <si>
    <t>10 х 90</t>
  </si>
  <si>
    <t>10 х 100</t>
  </si>
  <si>
    <t>10 х 120</t>
  </si>
  <si>
    <t>10 х 140</t>
  </si>
  <si>
    <t>10 х 160</t>
  </si>
  <si>
    <t>10 х 180</t>
  </si>
  <si>
    <t>10 х 200</t>
  </si>
  <si>
    <t>10 х 220</t>
  </si>
  <si>
    <t>10 х 260</t>
  </si>
  <si>
    <t>10 х 300</t>
  </si>
  <si>
    <t>Шуруп-кольцо для крепления строительных лесов</t>
  </si>
  <si>
    <t>10х220</t>
  </si>
  <si>
    <t>12х190</t>
  </si>
  <si>
    <t>Шуруп с шестигранной головкой DIN 7976</t>
  </si>
  <si>
    <t>4,8 х 16</t>
  </si>
  <si>
    <t>4,8 х 25</t>
  </si>
  <si>
    <t>Шуруп с полукруглой головкой DIN 7981</t>
  </si>
  <si>
    <t>4,8 х 22</t>
  </si>
  <si>
    <t>4,8 х 32</t>
  </si>
  <si>
    <t>Крюк стальной, оцинкованный шуруп - полукольцо</t>
  </si>
  <si>
    <t>Крюк стальной, оцинкованный шуруп - кольцо</t>
  </si>
  <si>
    <t>Крюк стальной, оцинкованный шуруп  Г - образный</t>
  </si>
  <si>
    <t>Шпилька резьбовая, оцинкованная DIN 975</t>
  </si>
  <si>
    <t>4х1000</t>
  </si>
  <si>
    <t>5х1000</t>
  </si>
  <si>
    <t>6х1000</t>
  </si>
  <si>
    <t>8х1000</t>
  </si>
  <si>
    <t>10х1000</t>
  </si>
  <si>
    <t>12х1000</t>
  </si>
  <si>
    <t>14х1000</t>
  </si>
  <si>
    <t>16х1000</t>
  </si>
  <si>
    <t>18х1000</t>
  </si>
  <si>
    <t>20х1000</t>
  </si>
  <si>
    <t>22х1000</t>
  </si>
  <si>
    <t>24х1000</t>
  </si>
  <si>
    <t>30х1000</t>
  </si>
  <si>
    <t>36х1000</t>
  </si>
  <si>
    <t>4х2000</t>
  </si>
  <si>
    <t>5х2000</t>
  </si>
  <si>
    <t>6х2000</t>
  </si>
  <si>
    <t>8х2000</t>
  </si>
  <si>
    <t>10х2000</t>
  </si>
  <si>
    <t>12х2000</t>
  </si>
  <si>
    <t>14х2000</t>
  </si>
  <si>
    <t>16х2000</t>
  </si>
  <si>
    <t>18х2000</t>
  </si>
  <si>
    <t>20х2000</t>
  </si>
  <si>
    <t>22х2000</t>
  </si>
  <si>
    <t>24х2000</t>
  </si>
  <si>
    <t>30х2000</t>
  </si>
  <si>
    <t>36х2000</t>
  </si>
  <si>
    <t>Крюк с метрической резьбой</t>
  </si>
  <si>
    <t>м5x40</t>
  </si>
  <si>
    <t>м5x60</t>
  </si>
  <si>
    <t>м5x80</t>
  </si>
  <si>
    <t>м5x100</t>
  </si>
  <si>
    <t>м5x120</t>
  </si>
  <si>
    <t>м6х40</t>
  </si>
  <si>
    <t>м6х60</t>
  </si>
  <si>
    <t>м6х80</t>
  </si>
  <si>
    <t>м6х100</t>
  </si>
  <si>
    <t>м6х120</t>
  </si>
  <si>
    <t>м6х150</t>
  </si>
  <si>
    <t>м6х180</t>
  </si>
  <si>
    <t>м6х200</t>
  </si>
  <si>
    <t>м8х80</t>
  </si>
  <si>
    <t>м8х100</t>
  </si>
  <si>
    <t>м8х120</t>
  </si>
  <si>
    <t>м8х150</t>
  </si>
  <si>
    <t>м8х160</t>
  </si>
  <si>
    <t>м8х180</t>
  </si>
  <si>
    <t>м8х210</t>
  </si>
  <si>
    <t>м8х230</t>
  </si>
  <si>
    <t>м8х250</t>
  </si>
  <si>
    <t>м8х260</t>
  </si>
  <si>
    <t>м8х280</t>
  </si>
  <si>
    <t>м8х300</t>
  </si>
  <si>
    <t>м10х80</t>
  </si>
  <si>
    <t>м10х100</t>
  </si>
  <si>
    <t>м10х120</t>
  </si>
  <si>
    <t>м10х150</t>
  </si>
  <si>
    <t>м10х180</t>
  </si>
  <si>
    <t>м10х210</t>
  </si>
  <si>
    <t>м10х250</t>
  </si>
  <si>
    <t>м10х300</t>
  </si>
  <si>
    <t>м10х400</t>
  </si>
  <si>
    <t>м12х100</t>
  </si>
  <si>
    <t>м12х120</t>
  </si>
  <si>
    <t>м12х140</t>
  </si>
  <si>
    <t>м12х160</t>
  </si>
  <si>
    <t>м12х180</t>
  </si>
  <si>
    <t>м12х210</t>
  </si>
  <si>
    <t>м12х240</t>
  </si>
  <si>
    <t>м12х260</t>
  </si>
  <si>
    <t>м12х300</t>
  </si>
  <si>
    <t>м16х160</t>
  </si>
  <si>
    <t>м16х180</t>
  </si>
  <si>
    <t>м16х200</t>
  </si>
  <si>
    <t>м16х250</t>
  </si>
  <si>
    <t>м16х300</t>
  </si>
  <si>
    <t>Кольцо с метрической резьбой</t>
  </si>
  <si>
    <t>Шайба увеличенная, оцинкованная DIN 9021</t>
  </si>
  <si>
    <t>М4</t>
  </si>
  <si>
    <t>М18</t>
  </si>
  <si>
    <t>М36</t>
  </si>
  <si>
    <t>-</t>
  </si>
  <si>
    <t>Шайба плоская, оцинкованная DIN 125</t>
  </si>
  <si>
    <t>М40</t>
  </si>
  <si>
    <t>Шайба гроверная, оцинкованная DIN 127</t>
  </si>
  <si>
    <t>М3</t>
  </si>
  <si>
    <t>Гайка шестигранная, оцинкованная DIN 934</t>
  </si>
  <si>
    <t>М42</t>
  </si>
  <si>
    <t>М6х18</t>
  </si>
  <si>
    <t>М8х24</t>
  </si>
  <si>
    <t>М10х30</t>
  </si>
  <si>
    <t>М12х36</t>
  </si>
  <si>
    <t>М16х48</t>
  </si>
  <si>
    <t>М20х60</t>
  </si>
  <si>
    <t>М24х50</t>
  </si>
  <si>
    <t>Гайка шестигранная с фланцем, оцинкованная DIN 6923</t>
  </si>
  <si>
    <t xml:space="preserve">Гайка шестигранная колпачковая, оцинкованная DIN 1587 </t>
  </si>
  <si>
    <t>Гайка врезная (усовая), оцинкованная DIN 1624</t>
  </si>
  <si>
    <t>М4 х 8</t>
  </si>
  <si>
    <t>М5 х 8</t>
  </si>
  <si>
    <t>М6 х 9</t>
  </si>
  <si>
    <t>М6 х 12</t>
  </si>
  <si>
    <t>М8 х 11</t>
  </si>
  <si>
    <t>М10 х 12,5</t>
  </si>
  <si>
    <t>Гайка барашковая DIN 315</t>
  </si>
  <si>
    <t>М6 х 16</t>
  </si>
  <si>
    <t>М6 х 20</t>
  </si>
  <si>
    <t>М6 х 25</t>
  </si>
  <si>
    <t>М6 х 30</t>
  </si>
  <si>
    <t>М6 х 35</t>
  </si>
  <si>
    <t>М6 х 40</t>
  </si>
  <si>
    <t>М6 х 45</t>
  </si>
  <si>
    <t>М6 х 50</t>
  </si>
  <si>
    <t>М6 х 60</t>
  </si>
  <si>
    <t>М6 х 70</t>
  </si>
  <si>
    <t>М6 х 80</t>
  </si>
  <si>
    <t>М6 х 90</t>
  </si>
  <si>
    <t>М6 х 100</t>
  </si>
  <si>
    <t>М6 х 120</t>
  </si>
  <si>
    <t>М6 х 130</t>
  </si>
  <si>
    <t>М6 х 140</t>
  </si>
  <si>
    <t>М6 х 150</t>
  </si>
  <si>
    <t>М8 х 12</t>
  </si>
  <si>
    <t>М8 х 16</t>
  </si>
  <si>
    <t>М8 х 20</t>
  </si>
  <si>
    <t>М8 х 25</t>
  </si>
  <si>
    <t>М8 х 30</t>
  </si>
  <si>
    <t>М8 х 35</t>
  </si>
  <si>
    <t>М8 х 40</t>
  </si>
  <si>
    <t>М8 х 45</t>
  </si>
  <si>
    <t>М8 х 50</t>
  </si>
  <si>
    <t>М8 х 60</t>
  </si>
  <si>
    <t>М8 х 70</t>
  </si>
  <si>
    <t>М8 х 80</t>
  </si>
  <si>
    <t>М8 х 90</t>
  </si>
  <si>
    <t>М8 х 100</t>
  </si>
  <si>
    <t>М8 х 120</t>
  </si>
  <si>
    <t>М8 х 140</t>
  </si>
  <si>
    <t>М8 х 160</t>
  </si>
  <si>
    <t>М8 х 170</t>
  </si>
  <si>
    <t>М8 х 180</t>
  </si>
  <si>
    <t>М8 х 190</t>
  </si>
  <si>
    <t>М8 х 200</t>
  </si>
  <si>
    <t>М10 х 20</t>
  </si>
  <si>
    <t>М10 х 25</t>
  </si>
  <si>
    <t>М10 х 30</t>
  </si>
  <si>
    <t>М10 х 35</t>
  </si>
  <si>
    <t>М10 х 40</t>
  </si>
  <si>
    <t>М10 х 45</t>
  </si>
  <si>
    <t>М10 х 50</t>
  </si>
  <si>
    <t>М10 х 60</t>
  </si>
  <si>
    <t>М10 х 70</t>
  </si>
  <si>
    <t>М10 х 80</t>
  </si>
  <si>
    <t>М10 х 90</t>
  </si>
  <si>
    <t>М10 х 100</t>
  </si>
  <si>
    <t>М10 х 120</t>
  </si>
  <si>
    <t>М10 х 140</t>
  </si>
  <si>
    <t>М10 х 160</t>
  </si>
  <si>
    <t>М10 х 170</t>
  </si>
  <si>
    <t>М10 х 180</t>
  </si>
  <si>
    <t>М10 х 190</t>
  </si>
  <si>
    <t>М10 х 200</t>
  </si>
  <si>
    <t>М12 х 30</t>
  </si>
  <si>
    <t>М12 х 40</t>
  </si>
  <si>
    <t>М12 х 45</t>
  </si>
  <si>
    <t>М12 х 50</t>
  </si>
  <si>
    <t>М12 х 55</t>
  </si>
  <si>
    <t>М12 х 60</t>
  </si>
  <si>
    <t>М12 х 70</t>
  </si>
  <si>
    <t>М12 х 80</t>
  </si>
  <si>
    <t>М12 х 90</t>
  </si>
  <si>
    <t>М12 х 100</t>
  </si>
  <si>
    <t>М12 х 120</t>
  </si>
  <si>
    <t>М12 х 140</t>
  </si>
  <si>
    <t>М12 х 160</t>
  </si>
  <si>
    <t>М12 х 180</t>
  </si>
  <si>
    <t>М12 х 200</t>
  </si>
  <si>
    <t>М14 х 30</t>
  </si>
  <si>
    <t>М14 х 40</t>
  </si>
  <si>
    <t>М14 х 50</t>
  </si>
  <si>
    <t>М14 х 60</t>
  </si>
  <si>
    <t>М14 х 70</t>
  </si>
  <si>
    <t>М14 х 80</t>
  </si>
  <si>
    <t>М14 х 90</t>
  </si>
  <si>
    <t>М14 х 100</t>
  </si>
  <si>
    <t>М14 х 120</t>
  </si>
  <si>
    <t>М14 х 140</t>
  </si>
  <si>
    <t>М14 х 160</t>
  </si>
  <si>
    <t>М16 х 40</t>
  </si>
  <si>
    <t>М16 х 50</t>
  </si>
  <si>
    <t>М16 х 60</t>
  </si>
  <si>
    <t>М16 х 70</t>
  </si>
  <si>
    <t>М16 х 80</t>
  </si>
  <si>
    <t>М16 х 90</t>
  </si>
  <si>
    <t>М16 х 100</t>
  </si>
  <si>
    <t>М16 х 120</t>
  </si>
  <si>
    <t>М16 х 140</t>
  </si>
  <si>
    <t>М16 х 160</t>
  </si>
  <si>
    <t>М16 х 180</t>
  </si>
  <si>
    <t>М16 х 200</t>
  </si>
  <si>
    <t>М18 х 40</t>
  </si>
  <si>
    <t>М18 х 50</t>
  </si>
  <si>
    <t>М18 х 70</t>
  </si>
  <si>
    <t>М18 х 80</t>
  </si>
  <si>
    <t>М18 х 90</t>
  </si>
  <si>
    <t>М18 х 120</t>
  </si>
  <si>
    <t>М18 х 140</t>
  </si>
  <si>
    <t>М18 х 160</t>
  </si>
  <si>
    <t>М18 х 180</t>
  </si>
  <si>
    <t>М20 х 40</t>
  </si>
  <si>
    <t>М20 х 50</t>
  </si>
  <si>
    <t>М20 х 60</t>
  </si>
  <si>
    <t>М20 х 70</t>
  </si>
  <si>
    <t>М20 х 80</t>
  </si>
  <si>
    <t>М20 х 90</t>
  </si>
  <si>
    <t>М20 х 100</t>
  </si>
  <si>
    <t>М20 х 120</t>
  </si>
  <si>
    <t>М20 х 140</t>
  </si>
  <si>
    <t>М20 х 160</t>
  </si>
  <si>
    <t>М20 х 180</t>
  </si>
  <si>
    <t>М20 х 200</t>
  </si>
  <si>
    <t>М24 х 50</t>
  </si>
  <si>
    <t>М24 х 60</t>
  </si>
  <si>
    <t>М24 х 70</t>
  </si>
  <si>
    <t>М24 х 80</t>
  </si>
  <si>
    <t>М24 х 90</t>
  </si>
  <si>
    <t>М24 х 100</t>
  </si>
  <si>
    <t>М24 х 120</t>
  </si>
  <si>
    <t>М24 х 140</t>
  </si>
  <si>
    <t>М24 х 160</t>
  </si>
  <si>
    <t>Болт мебельный, оцинкованный DIN 603</t>
  </si>
  <si>
    <t>М5 х 10</t>
  </si>
  <si>
    <t>М5 х 16</t>
  </si>
  <si>
    <t>М5 х 20</t>
  </si>
  <si>
    <t>М5 х 25</t>
  </si>
  <si>
    <t>М5 х 35</t>
  </si>
  <si>
    <t>М5 х 40</t>
  </si>
  <si>
    <t>М5 х 45</t>
  </si>
  <si>
    <t>М5 х 50</t>
  </si>
  <si>
    <t>М6 х 55</t>
  </si>
  <si>
    <t>М6 х 65</t>
  </si>
  <si>
    <t>М6 х 75</t>
  </si>
  <si>
    <t>М6 х 85</t>
  </si>
  <si>
    <t>М6 х 105</t>
  </si>
  <si>
    <t>М6 х 110</t>
  </si>
  <si>
    <t>М6 х 115</t>
  </si>
  <si>
    <t>М6 х 125</t>
  </si>
  <si>
    <t>М6 х 135</t>
  </si>
  <si>
    <t>М8 х 55</t>
  </si>
  <si>
    <t>М8 х 65</t>
  </si>
  <si>
    <t>М8 х 75</t>
  </si>
  <si>
    <t>М8 х 85</t>
  </si>
  <si>
    <t>М8 х 110</t>
  </si>
  <si>
    <t>М8 х 125</t>
  </si>
  <si>
    <t>М8 х 130</t>
  </si>
  <si>
    <t>М8 х 150</t>
  </si>
  <si>
    <t>М8 х 210</t>
  </si>
  <si>
    <t>М8 х 220</t>
  </si>
  <si>
    <t>М8 х 240</t>
  </si>
  <si>
    <t>М8 х 260</t>
  </si>
  <si>
    <t>М8 х 280</t>
  </si>
  <si>
    <t>М8 х 300</t>
  </si>
  <si>
    <t>М10 х 55</t>
  </si>
  <si>
    <t>М10 х 65</t>
  </si>
  <si>
    <t>М10 х 75</t>
  </si>
  <si>
    <t>М10 х 85</t>
  </si>
  <si>
    <t>М10 х 110</t>
  </si>
  <si>
    <t>М10 х 130</t>
  </si>
  <si>
    <t>М10 х 150</t>
  </si>
  <si>
    <t>М10 х 220</t>
  </si>
  <si>
    <t>М10 х 240</t>
  </si>
  <si>
    <t>М10 х 260</t>
  </si>
  <si>
    <t>М10 х 280</t>
  </si>
  <si>
    <t>М10 х 300</t>
  </si>
  <si>
    <t>М12 х 65</t>
  </si>
  <si>
    <t>М12 х 75</t>
  </si>
  <si>
    <t>М12 х 85</t>
  </si>
  <si>
    <t>М12 х 95</t>
  </si>
  <si>
    <t>М12 х 150</t>
  </si>
  <si>
    <t>М12 х 170</t>
  </si>
  <si>
    <t>М12 х 190</t>
  </si>
  <si>
    <t>М12 х 210</t>
  </si>
  <si>
    <t>М12 х 220</t>
  </si>
  <si>
    <t>М12 х 230</t>
  </si>
  <si>
    <t>М12 х 240</t>
  </si>
  <si>
    <t>М12 х 250</t>
  </si>
  <si>
    <t>М12 х 260</t>
  </si>
  <si>
    <t>М12 х 270</t>
  </si>
  <si>
    <t>М12 х 280</t>
  </si>
  <si>
    <t>М12 х 290</t>
  </si>
  <si>
    <t>М12 х 300</t>
  </si>
  <si>
    <t>М4 х 10</t>
  </si>
  <si>
    <t>М4 х 15</t>
  </si>
  <si>
    <t>М4 х 25</t>
  </si>
  <si>
    <t>М5 х 15</t>
  </si>
  <si>
    <t>М5 х 30</t>
  </si>
  <si>
    <t>М6 х 15</t>
  </si>
  <si>
    <t>М4 х 12</t>
  </si>
  <si>
    <t>М4 х 16</t>
  </si>
  <si>
    <t>М4 х 20</t>
  </si>
  <si>
    <t>М4 х 22</t>
  </si>
  <si>
    <t>М4 х 30</t>
  </si>
  <si>
    <t>М4 х 35</t>
  </si>
  <si>
    <t>М4 х 40</t>
  </si>
  <si>
    <t>М4 х 45</t>
  </si>
  <si>
    <t>М4 х 50</t>
  </si>
  <si>
    <t>М4 х 55</t>
  </si>
  <si>
    <t>М4 х 60</t>
  </si>
  <si>
    <t>М5 х 60</t>
  </si>
  <si>
    <t>М6 х 10</t>
  </si>
  <si>
    <t>Винт с потайной головкой DIN 965 шлиц Ph</t>
  </si>
  <si>
    <t>Винт с полуцилиндрической головкой DIN 7985 шлиц Ph</t>
  </si>
  <si>
    <t>Дюбель гвоздь ПОТАЙНОЙ бортик</t>
  </si>
  <si>
    <t xml:space="preserve">6 х 40 </t>
  </si>
  <si>
    <t>1500/100</t>
  </si>
  <si>
    <t xml:space="preserve">6 х 50 </t>
  </si>
  <si>
    <t xml:space="preserve">6 х 60 </t>
  </si>
  <si>
    <t>1200/100</t>
  </si>
  <si>
    <t xml:space="preserve">6 х 80 </t>
  </si>
  <si>
    <t xml:space="preserve">8 х 60 </t>
  </si>
  <si>
    <t xml:space="preserve">8 х 80 </t>
  </si>
  <si>
    <t xml:space="preserve">8 х 100 </t>
  </si>
  <si>
    <t>500/100</t>
  </si>
  <si>
    <t xml:space="preserve">8 х 120 </t>
  </si>
  <si>
    <t xml:space="preserve">8 х 140 </t>
  </si>
  <si>
    <t xml:space="preserve">8 х 160 </t>
  </si>
  <si>
    <t>Дюбель гвоздь ЦИЛИНДРИЧЕСКИЙ бортик</t>
  </si>
  <si>
    <t>Дюбель распорный усиленный "ежик" с шипами</t>
  </si>
  <si>
    <t>10 х 110</t>
  </si>
  <si>
    <t>400</t>
  </si>
  <si>
    <t>8 х 65</t>
  </si>
  <si>
    <t>Фасадный дюбель</t>
  </si>
  <si>
    <t>Заклепка вытяжная  (алюминий / сталь)</t>
  </si>
  <si>
    <t>2,4 х 6</t>
  </si>
  <si>
    <t>10000/1000</t>
  </si>
  <si>
    <t>2,4 х 8</t>
  </si>
  <si>
    <t>2,4 х 10</t>
  </si>
  <si>
    <t>3,2 х 6</t>
  </si>
  <si>
    <t>3,2 х 8</t>
  </si>
  <si>
    <t>3,2 х 10</t>
  </si>
  <si>
    <t>3,2 х 12</t>
  </si>
  <si>
    <t>3,2 х 14</t>
  </si>
  <si>
    <t>3,2 х 16</t>
  </si>
  <si>
    <t>3,2 х 18</t>
  </si>
  <si>
    <t>3,2 х 21</t>
  </si>
  <si>
    <t>5000/500</t>
  </si>
  <si>
    <t>3,2 х 25</t>
  </si>
  <si>
    <t>4,0 х 6</t>
  </si>
  <si>
    <t>4,0 х 8</t>
  </si>
  <si>
    <t>4,0 х 10</t>
  </si>
  <si>
    <t>4,0 х 12</t>
  </si>
  <si>
    <t>4,0 х 14</t>
  </si>
  <si>
    <t>4,0 х 16</t>
  </si>
  <si>
    <t>4,0 х 18</t>
  </si>
  <si>
    <t>4,0 х 21</t>
  </si>
  <si>
    <t>4,0 х 25</t>
  </si>
  <si>
    <t>4,8 х 6</t>
  </si>
  <si>
    <t>4,8 х 8</t>
  </si>
  <si>
    <t>4,8 х 10</t>
  </si>
  <si>
    <t>4,8 х 12</t>
  </si>
  <si>
    <t>4,8 х 14</t>
  </si>
  <si>
    <t>4,8 х 18</t>
  </si>
  <si>
    <t>4,8 х 21</t>
  </si>
  <si>
    <t>2500/250</t>
  </si>
  <si>
    <t>4,8 х 27</t>
  </si>
  <si>
    <t>4,8 х 30</t>
  </si>
  <si>
    <t>4,8 х 35</t>
  </si>
  <si>
    <t>6,4 х 12</t>
  </si>
  <si>
    <t>6,4 х 14</t>
  </si>
  <si>
    <t>6,4 х 16</t>
  </si>
  <si>
    <t>6,4 х 18</t>
  </si>
  <si>
    <t>6,4 х 21</t>
  </si>
  <si>
    <t>6,4 х 22</t>
  </si>
  <si>
    <t>6,4 х 25</t>
  </si>
  <si>
    <t>6,4 х 28</t>
  </si>
  <si>
    <t>Заклепка вытяжная (сталь / сталь)</t>
  </si>
  <si>
    <t>4,0 х 20</t>
  </si>
  <si>
    <t>4,8 х 20</t>
  </si>
  <si>
    <t>6,4 х 20</t>
  </si>
  <si>
    <t>M4 x 0,7 х 11,6</t>
  </si>
  <si>
    <t>M5 x 0,8 х 13,0</t>
  </si>
  <si>
    <t>M6 x 1,0 х 16,0</t>
  </si>
  <si>
    <t>M8 x 1,25 х 18,0</t>
  </si>
  <si>
    <t>M10 x 1,50 х 21,0</t>
  </si>
  <si>
    <t>M3 x 0,5 х 9,0</t>
  </si>
  <si>
    <t>M4 x 0,7 х 10,5</t>
  </si>
  <si>
    <t>M5 x 0,8 х 12,0</t>
  </si>
  <si>
    <t>M6 x 1,0 х 15,0</t>
  </si>
  <si>
    <t>M8 x 1,25 х 16,0</t>
  </si>
  <si>
    <t>M10 x 1,50 х 20,0</t>
  </si>
  <si>
    <t>Размер  ( мм )</t>
  </si>
  <si>
    <t>Цена  ( руб / шт. )</t>
  </si>
  <si>
    <t>диаметр</t>
  </si>
  <si>
    <t>длина</t>
  </si>
  <si>
    <t>ОПТ</t>
  </si>
  <si>
    <t>Буры по бетону SDS+</t>
  </si>
  <si>
    <t>Буры по бетону SDS max</t>
  </si>
  <si>
    <t xml:space="preserve">     SDS+</t>
  </si>
  <si>
    <t>SDS max</t>
  </si>
  <si>
    <t xml:space="preserve">            пика</t>
  </si>
  <si>
    <t xml:space="preserve">           пика</t>
  </si>
  <si>
    <t xml:space="preserve">          зубило</t>
  </si>
  <si>
    <t xml:space="preserve">         зубило</t>
  </si>
  <si>
    <t>14х20</t>
  </si>
  <si>
    <t>18х20</t>
  </si>
  <si>
    <t>17х20</t>
  </si>
  <si>
    <t xml:space="preserve">         лопата</t>
  </si>
  <si>
    <t>14х40</t>
  </si>
  <si>
    <t>18х40</t>
  </si>
  <si>
    <t>17х40</t>
  </si>
  <si>
    <t>18х50</t>
  </si>
  <si>
    <t xml:space="preserve">      штробник</t>
  </si>
  <si>
    <t>14х25</t>
  </si>
  <si>
    <t>18х25</t>
  </si>
  <si>
    <t>17х25</t>
  </si>
  <si>
    <t xml:space="preserve">     Сверла винтовые по дереву</t>
  </si>
  <si>
    <t>Сверла по металлу                                                  удлиненные</t>
  </si>
  <si>
    <t>2,0 х 85</t>
  </si>
  <si>
    <t>2,5 х 90</t>
  </si>
  <si>
    <t>3,0 х 100</t>
  </si>
  <si>
    <t>3,5 х 112</t>
  </si>
  <si>
    <t>4,0 х 119</t>
  </si>
  <si>
    <t>4,5 х 126</t>
  </si>
  <si>
    <t>5,0 х 132</t>
  </si>
  <si>
    <t>5,5 х 139</t>
  </si>
  <si>
    <t>6,0 х 139</t>
  </si>
  <si>
    <t>6,5 х 148</t>
  </si>
  <si>
    <t>7,0 х 156</t>
  </si>
  <si>
    <t>8,0 х 165</t>
  </si>
  <si>
    <t>9,0 х 176</t>
  </si>
  <si>
    <t>10 х 184</t>
  </si>
  <si>
    <t>11 х 194</t>
  </si>
  <si>
    <t>2 х 25</t>
  </si>
  <si>
    <t>6 х 65</t>
  </si>
  <si>
    <t>2 х 50</t>
  </si>
  <si>
    <t>2 х 70</t>
  </si>
  <si>
    <t>10 х 65</t>
  </si>
  <si>
    <t>2 х 90</t>
  </si>
  <si>
    <t>12 х 65</t>
  </si>
  <si>
    <t>2 х 100</t>
  </si>
  <si>
    <t>2 х 150</t>
  </si>
  <si>
    <t>M12</t>
  </si>
  <si>
    <t>Кол-во в упаковке ( шт )</t>
  </si>
  <si>
    <t>Вес 1000 шт           ( кг )</t>
  </si>
  <si>
    <t>от 40'000</t>
  </si>
  <si>
    <t>от 70'000</t>
  </si>
  <si>
    <t xml:space="preserve">скидка </t>
  </si>
  <si>
    <t>Длина</t>
  </si>
  <si>
    <t>Высота</t>
  </si>
  <si>
    <t>Ширина</t>
  </si>
  <si>
    <r>
      <t>Упак</t>
    </r>
    <r>
      <rPr>
        <b/>
        <i/>
        <sz val="8"/>
        <color indexed="10"/>
        <rFont val="Arial Cyr"/>
        <charset val="204"/>
      </rPr>
      <t>*</t>
    </r>
    <r>
      <rPr>
        <b/>
        <i/>
        <sz val="8"/>
        <rFont val="Arial Cyr"/>
        <charset val="204"/>
      </rPr>
      <t xml:space="preserve"> шт</t>
    </r>
  </si>
  <si>
    <r>
      <t>Вес упак</t>
    </r>
    <r>
      <rPr>
        <b/>
        <i/>
        <sz val="8"/>
        <color indexed="10"/>
        <rFont val="Arial Cyr"/>
        <charset val="204"/>
      </rPr>
      <t>*</t>
    </r>
    <r>
      <rPr>
        <b/>
        <i/>
        <sz val="8"/>
        <rFont val="Arial Cyr"/>
        <charset val="204"/>
      </rPr>
      <t xml:space="preserve"> кг</t>
    </r>
  </si>
  <si>
    <t>E-mail: info@tdrusmetiz.ru</t>
  </si>
  <si>
    <t>Саморез для крепления листового металла,                                                                острый наконечник, покрытие - фосфат, цинк</t>
  </si>
  <si>
    <t xml:space="preserve">Саморез для крепления кровельных материалов                                                                     к деревянной обрешётке, покрытие - цинк                                                                                                       </t>
  </si>
  <si>
    <t>Саморез для крепления кровельных материалов                                                                     к металлическим конструкциям, с шайбой, цинк</t>
  </si>
  <si>
    <t>Саморез для крепления кровельных материалов                                              окрашенный в цвета кровли, по каталогу RAL; RR</t>
  </si>
  <si>
    <t>Саморез для крепления сэндвич-панелей      к металлическим несущим конструкциям, увеличенное сверло PT №5, цинк</t>
  </si>
  <si>
    <t>Тел/факс  8/495/777-55-08</t>
  </si>
  <si>
    <t>Моб.тел. 8-916-715-36-31</t>
  </si>
  <si>
    <t>Сайт. www.tdrusmetiz.ru</t>
  </si>
  <si>
    <t>Цена 1 шт/метр ( руб )</t>
  </si>
  <si>
    <t xml:space="preserve">Трос для растяжки DIN 3055,3060,3068 цинк </t>
  </si>
  <si>
    <t xml:space="preserve">Трос для растяжки в оплетке ПВХ цинк </t>
  </si>
  <si>
    <t>1мм/2мм</t>
  </si>
  <si>
    <t xml:space="preserve">Трос Нержавеющий А2 </t>
  </si>
  <si>
    <t>1мм</t>
  </si>
  <si>
    <t>250/200</t>
  </si>
  <si>
    <t>2мм</t>
  </si>
  <si>
    <t>3мм</t>
  </si>
  <si>
    <t>4мм</t>
  </si>
  <si>
    <t>5мм</t>
  </si>
  <si>
    <t>6мм</t>
  </si>
  <si>
    <t>8мм</t>
  </si>
  <si>
    <t>10мм</t>
  </si>
  <si>
    <t>Зажим Нержавеющий А2</t>
  </si>
  <si>
    <t>Зажим канатный DIN 741 цинк</t>
  </si>
  <si>
    <t xml:space="preserve">Зажим для стальных канатов, одинарный SIMPLEX цинк </t>
  </si>
  <si>
    <t xml:space="preserve">Зажим для стальных канатов, двойной DUPLEX цинк </t>
  </si>
  <si>
    <t>Цепь сварная короткозвенная DIN 766 цинк</t>
  </si>
  <si>
    <t>Цепь сварная длиннозвенная DIN 763 цинк</t>
  </si>
  <si>
    <t>Талреп (крюк-кольцо) DIN 1480 цинк</t>
  </si>
  <si>
    <t xml:space="preserve">Талреп (крюк-крюк) DIN 1480 цинк </t>
  </si>
  <si>
    <t xml:space="preserve">Талреп (кольцо-кольцо) DIN 1480 цинк </t>
  </si>
  <si>
    <t xml:space="preserve">Талреп (вилка - вилка ) DIN 1478 цинк </t>
  </si>
  <si>
    <t>договорные</t>
  </si>
  <si>
    <t>Рым  - болт DIN 580 цинк</t>
  </si>
  <si>
    <t xml:space="preserve">Рым - гайка DIN 582 цинк </t>
  </si>
  <si>
    <t>Коуш для стальных канатов DIN 6899 цинк</t>
  </si>
  <si>
    <t xml:space="preserve">Карабин винтовой цинк </t>
  </si>
  <si>
    <t xml:space="preserve">Карабин пожарный DIN 5299 цинк </t>
  </si>
  <si>
    <t xml:space="preserve">Карабин пожарный с фиксатором DIN 5299D цинк </t>
  </si>
  <si>
    <t xml:space="preserve">Соединитель цепей цинк </t>
  </si>
  <si>
    <t xml:space="preserve">Скоба такелажная цинк </t>
  </si>
  <si>
    <t xml:space="preserve"> Цепь витая DIN 5686 цинк</t>
  </si>
  <si>
    <t>Болт с шестигранной головкой,                                                                                                    полная резьба, оцинкованный DIN 933</t>
  </si>
  <si>
    <t>Винт мебельный с полусферической головкой,                                                                  напресованной шайбой DIN 967</t>
  </si>
  <si>
    <t>Винт с цилиндрической головкой,                                                                                        внутренний шестигранник DIN 912</t>
  </si>
  <si>
    <t>Заклепка вытяжная                                                                                                                   (нержавеющая сталь / нержавеющая сталь)</t>
  </si>
  <si>
    <t>Заклепка стальная с внутренней резьбой,                                                                              цилиндр. бортик</t>
  </si>
  <si>
    <t>Заклепка стальная с внутренней резьбой,                                                                             уменьш. бортик</t>
  </si>
  <si>
    <t>Заклепка стальная с внутренней резьбой,                                                                                 потай бортик</t>
  </si>
  <si>
    <t>Биты ( PH , PZ)</t>
  </si>
  <si>
    <t>Сверла по металлу</t>
  </si>
  <si>
    <t>Насадки магнитные</t>
  </si>
  <si>
    <t>Саморез для крепления гипсокартона к деревянной обрешетке,                                                       редкий шаг резьбы, покрытие - фосфат</t>
  </si>
  <si>
    <t>Саморез для крепления гипсокартона к металлическим стойкам,                                              частый шаг резьбы, покрытие - фосфат</t>
  </si>
  <si>
    <t>Саморез для крепления гипсокартона к деревянной обрешетке,                                                             редкий шаг резьбы, покрытие - цинк</t>
  </si>
  <si>
    <t>Гайка шестигранная соединительная,                                                                                                                  оцинкованная DIN 6334</t>
  </si>
  <si>
    <t>Гайка шестигранная с контрящим (нейлоновым)                                                                                              кольцом, оцинкованная DIN 985</t>
  </si>
  <si>
    <t>Цена 1 шт ( руб )</t>
  </si>
  <si>
    <t>Вес 1000 шт/м           ( кг )</t>
  </si>
  <si>
    <t>500 / 1000</t>
  </si>
  <si>
    <t>650 / 700 / 750</t>
  </si>
  <si>
    <t>600 / 650</t>
  </si>
  <si>
    <t>500 / 550 / 600</t>
  </si>
  <si>
    <t>450 / 550</t>
  </si>
  <si>
    <t>400 / 550</t>
  </si>
  <si>
    <t>300 / 420</t>
  </si>
  <si>
    <t>Саморез для крепления кровельных материалов                                                                                          к металлическим конструкциям, без шайбы, цинк</t>
  </si>
  <si>
    <t>Цена  1 шт ( руб )</t>
  </si>
  <si>
    <t>Саморез для крепления гипсокартона к металлическим стойкам,                                                 частый шаг резьбы, покрытие - цинк, наконечник - сверло</t>
  </si>
  <si>
    <t>Саморез для крепления гипсоволоконных листов                                                                                        к металлическим стойкам</t>
  </si>
  <si>
    <t>Саморез с напресованной шайбой для крепления                                                                                  листового металла, острый наконечник</t>
  </si>
  <si>
    <t>Саморез с напресованной шайбой для крепления                                                                                листового металла, наконечник - сверло</t>
  </si>
  <si>
    <t>Саморез универсальный с потайной головкой для дерева,                                                                    ДСП, ДВП и других материалов, жёлтый, белый цинк</t>
  </si>
  <si>
    <t>Шуруп с шестигранной головкой                                                                                                                    для крепления деревянных лаг и реек</t>
  </si>
  <si>
    <t>Саморез оконный, наконечник - сверло,                                                                                                   желтый, белый цинк</t>
  </si>
  <si>
    <t>Саморез для оконного профиля, острый наконечник,                                                                         жёлтый, белый цинк</t>
  </si>
  <si>
    <t xml:space="preserve">вес в кг за 1000 штук </t>
  </si>
  <si>
    <t>Фасадный дюбель                                                                                                                                                                                с шестигранным шурупом под ключ</t>
  </si>
  <si>
    <t>Дюбель для теплоизоляции                                                                                                                                                          с ПЛАСТИКОВЫМ гвоздем</t>
  </si>
  <si>
    <t>Дюбель для теплоизоляции                                                                                                                                                         со СТАЛЬНЫМ гвоздем</t>
  </si>
  <si>
    <t>Дюбель для теплоизоляции                                                                                                                                                            со СТАЛЬНЫМ гвоздем и термоголовой</t>
  </si>
  <si>
    <t>Фасадный дюбель с шестигранным шурупом                                                                                                                             под ключ, с прессшайбой</t>
  </si>
  <si>
    <t>965-101-43-46</t>
  </si>
  <si>
    <t>8-965-101-43-46</t>
  </si>
  <si>
    <t>101-43-46</t>
  </si>
  <si>
    <t>Моб.тел. 8-965-101-43-46</t>
  </si>
  <si>
    <t>ел. 8-965-101-43-46</t>
  </si>
  <si>
    <t>Моб.тел. 8 -</t>
  </si>
  <si>
    <t>ООО ТД "Рус-МЕТИЗ"</t>
  </si>
  <si>
    <t>прямые поставки крепежа для вентиляции</t>
  </si>
  <si>
    <t>тел/факс: 8(495)777-55-08</t>
  </si>
  <si>
    <t>http://tdrusmetiz.ru/</t>
  </si>
  <si>
    <t>Кол-во в упаковке    ( шт/метров )</t>
  </si>
  <si>
    <t>ЦЕНА ШТ/МЕТР в РУБ.</t>
  </si>
  <si>
    <t>20*30 (3м)</t>
  </si>
  <si>
    <t>3м</t>
  </si>
  <si>
    <t>38*40 (3м)</t>
  </si>
  <si>
    <t xml:space="preserve">L,Z,V - образный крепеж с виброгасителем </t>
  </si>
  <si>
    <t>L- крепеж с вибро</t>
  </si>
  <si>
    <t>Z- крепеж с вибро</t>
  </si>
  <si>
    <t>V- крепеж с вибро</t>
  </si>
  <si>
    <t>V- крепеж для профнастила</t>
  </si>
  <si>
    <t>V - крепеж М8</t>
  </si>
  <si>
    <t>V - крепеж М10</t>
  </si>
  <si>
    <t>РМГ 27/18×200 mm 1,25 zinc-pl.</t>
  </si>
  <si>
    <t>РМГ 27/18×300 mm 1,25 zinc-pl.</t>
  </si>
  <si>
    <t>РМГ 27/18×500 mm 1,25 zinc-pl.</t>
  </si>
  <si>
    <t>РМГ 27/18×600 mm 1,25 zinc-pl.</t>
  </si>
  <si>
    <t>РМГ 28/30×200 mm 1,75 zinc-pl.</t>
  </si>
  <si>
    <t>РМГ 28/30×300 mm 1,75 zinc-pl.</t>
  </si>
  <si>
    <t>РМГ 28/30×440 mm 1,75 zinc-pl.</t>
  </si>
  <si>
    <t>РМГ 28/30×500 mm 1,75 zinc-pl.</t>
  </si>
  <si>
    <t>РМГ 28/30×600 mm 1,75 zinc-pl.</t>
  </si>
  <si>
    <t>РМГ 28/30×750 mm 1,75 zinc-pl.</t>
  </si>
  <si>
    <t>РМГ 28/30×900 mm 1,75 zinc-pl.</t>
  </si>
  <si>
    <t>РМГ 38/40×200 mm 2,00 zinc-pl.</t>
  </si>
  <si>
    <t>РМГ 38/40×300 mm 2,00 zinc-pl.</t>
  </si>
  <si>
    <t>РМГ 38/40×400 mm 2,00 zinc-pl.</t>
  </si>
  <si>
    <t>РМГ 38/40×500 mm 2,00 zinc-pl.</t>
  </si>
  <si>
    <t>РМГ 38/40×600 mm 2,00 zinc-pl.</t>
  </si>
  <si>
    <t>РМГ 38/40×700 mm 2,00 zinc-pl.</t>
  </si>
  <si>
    <t>РМГ 38/40×750 mm 2,00 zinc-pl.</t>
  </si>
  <si>
    <t>РМГ 38/40×800 mm 2,00 zinc-pl.</t>
  </si>
  <si>
    <t>РМГ 38/40×900 mm 2,00 zinc-pl.</t>
  </si>
  <si>
    <t>РМГ 38/40×950 mm 2,00 zinc-pl.</t>
  </si>
  <si>
    <t>РМГУ 41/41×300 mm 2,5 zinc-pl.</t>
  </si>
  <si>
    <t>РМГУ 41/41×450 mm 2,5 zinc-pl.</t>
  </si>
  <si>
    <t>РМГУ 41/41×500 mm 2,5 zinc-pl.</t>
  </si>
  <si>
    <t>РМГУ 41/41×600 mm 2,5 zinc-pl.</t>
  </si>
  <si>
    <t>РМГУ 41/41×750 mm 2,5 zinc-pl.</t>
  </si>
  <si>
    <t>120-129</t>
  </si>
  <si>
    <t>149-161</t>
  </si>
  <si>
    <t>198-207</t>
  </si>
  <si>
    <t>Хомут спринклерный ( подвесной ) цинк  для противопожарных систем</t>
  </si>
  <si>
    <t>1/2"  (28/52/1*25)</t>
  </si>
  <si>
    <t>3/4"  (30/54/1*25)</t>
  </si>
  <si>
    <t>1"  (36/66/1*25)</t>
  </si>
  <si>
    <t>1 1/4"  (46/80/1,2*25)</t>
  </si>
  <si>
    <t>1 1/2"  (52/86/1,2*25)</t>
  </si>
  <si>
    <t>2"  (66/100/1,2*25)</t>
  </si>
  <si>
    <t>2 1/2"  (78/116/1,5*25)</t>
  </si>
  <si>
    <t>3"  (92/132/1,5*25)</t>
  </si>
  <si>
    <t>4"  (116/168/2*25)</t>
  </si>
  <si>
    <t>5"  (142/200/2,5*25)</t>
  </si>
  <si>
    <t>6"  (170/238/2,5*25)</t>
  </si>
  <si>
    <t>8"  (222/312/3*30)</t>
  </si>
  <si>
    <t>10"  (275/385/3*30)</t>
  </si>
  <si>
    <t xml:space="preserve">Шина монтажная цинк </t>
  </si>
  <si>
    <t>№20</t>
  </si>
  <si>
    <t>№30</t>
  </si>
  <si>
    <t xml:space="preserve">Уголок (цинк) для сборки воздуховодов </t>
  </si>
  <si>
    <t>УГФ 0 М65*18*2/3</t>
  </si>
  <si>
    <t>УГФ 0 М65*18*2,5</t>
  </si>
  <si>
    <t>УГФ 0 М65*18*3,0</t>
  </si>
  <si>
    <t>УГФ 1 М95*18*2/3</t>
  </si>
  <si>
    <t>УГФ 1 М95*18*2,5</t>
  </si>
  <si>
    <t>УГФ 1 М95*18*3,0</t>
  </si>
  <si>
    <t>УГФ 2 М105*27*2/3</t>
  </si>
  <si>
    <t>УГФ 2 М105*27*2,5</t>
  </si>
  <si>
    <t>УГФ 2 М105*27*3,0</t>
  </si>
  <si>
    <t>Скоба для стяжки фланцев (зажим)</t>
  </si>
  <si>
    <t>М8*25  2,5мм</t>
  </si>
  <si>
    <t>М8*25  3,0мм</t>
  </si>
  <si>
    <t>Струбцина монтажная (лучевой зажим)</t>
  </si>
  <si>
    <t xml:space="preserve">Пластина с гайкой </t>
  </si>
  <si>
    <t>M8/М10</t>
  </si>
  <si>
    <t>Шипы самоклеющиеся для крепления изоляции</t>
  </si>
  <si>
    <t>32 площадка 50х50</t>
  </si>
  <si>
    <t>42 площадка 50х50</t>
  </si>
  <si>
    <t>51 площадка 50х50</t>
  </si>
  <si>
    <t>63 площадка 50х50</t>
  </si>
  <si>
    <t>89 площадка 50х50</t>
  </si>
  <si>
    <t>114 площадка 50х50</t>
  </si>
  <si>
    <t>1/2"  (15-21мм)</t>
  </si>
  <si>
    <t>3/4" (20-27мм)</t>
  </si>
  <si>
    <t>1 1/4" (33-42мм)</t>
  </si>
  <si>
    <t>1 1/2" (40-49мм)</t>
  </si>
  <si>
    <t>2" (50-60мм)</t>
  </si>
  <si>
    <t>2 1/2" (66-76мм)</t>
  </si>
  <si>
    <t>3" (80-90мм)</t>
  </si>
  <si>
    <t>4" (102-114)</t>
  </si>
  <si>
    <t>5"(131-140мм)</t>
  </si>
  <si>
    <t>6" (150-180мм)</t>
  </si>
  <si>
    <t>8" (200-230мм)</t>
  </si>
  <si>
    <t>Скотч АЛЮМИНИЕВЫЙ</t>
  </si>
  <si>
    <t>Лента уплотнительная межфланцевая самоклеющаяся</t>
  </si>
  <si>
    <t>Лента уплот. межфланцевая 5х10мм (10м)</t>
  </si>
  <si>
    <t>Лента уплот. межфланцевая 5х15мм (10м)</t>
  </si>
  <si>
    <t>Лента уплот. межфланцевая 5х20мм (10м)</t>
  </si>
  <si>
    <t>Перфолента для вентиляции ПРЯМАЯ</t>
  </si>
  <si>
    <t>12х0,55</t>
  </si>
  <si>
    <t>17х0,55</t>
  </si>
  <si>
    <t>20х0,55</t>
  </si>
  <si>
    <t>20х0,70</t>
  </si>
  <si>
    <t>20х1,00</t>
  </si>
  <si>
    <t>25х0,55</t>
  </si>
  <si>
    <t>25х0,70</t>
  </si>
  <si>
    <t>Перфолента для вентиляции ВОЛНИСТАЯ</t>
  </si>
  <si>
    <t>12х0,75</t>
  </si>
  <si>
    <t>17х0,75</t>
  </si>
  <si>
    <t>25х0,75</t>
  </si>
  <si>
    <t>1" (26-34)</t>
  </si>
  <si>
    <t>10"(278-334)</t>
  </si>
  <si>
    <t xml:space="preserve">12"(328-380) </t>
  </si>
  <si>
    <t>14"(356-413)</t>
  </si>
  <si>
    <t>16"(406-470)</t>
  </si>
  <si>
    <t>18"(457-520)</t>
  </si>
  <si>
    <t>20"(508-582)</t>
  </si>
  <si>
    <t>Траверса (профиль) монтажный                                   (для воздуховодов)</t>
  </si>
  <si>
    <t>от 40 000</t>
  </si>
  <si>
    <t>от 70 000</t>
  </si>
  <si>
    <t>от 100 000</t>
  </si>
  <si>
    <t>PSE-96x100</t>
  </si>
  <si>
    <t>PSE-96x150</t>
  </si>
  <si>
    <t>PSE-96x200</t>
  </si>
  <si>
    <t>PSE-96x250</t>
  </si>
  <si>
    <t>PSE-96x300</t>
  </si>
  <si>
    <t>PSE-120x100</t>
  </si>
  <si>
    <t>PSE-120x150</t>
  </si>
  <si>
    <t>PSE-120x200</t>
  </si>
  <si>
    <t>PSE-120x250</t>
  </si>
  <si>
    <t>PSE-120x300</t>
  </si>
  <si>
    <t>PSE-120x350</t>
  </si>
  <si>
    <t>PSE-120x400</t>
  </si>
  <si>
    <t>PSE-144x150</t>
  </si>
  <si>
    <t>PSE-144x200</t>
  </si>
  <si>
    <t>PSE-144x250</t>
  </si>
  <si>
    <t>PSE-144x300</t>
  </si>
  <si>
    <t>PSE-144x350</t>
  </si>
  <si>
    <t>PSE-144x400</t>
  </si>
  <si>
    <t>Цена 1 шт/кг ( руб )</t>
  </si>
  <si>
    <t>Винт Барашковый Din 316</t>
  </si>
  <si>
    <t>4х6</t>
  </si>
  <si>
    <t>4х8</t>
  </si>
  <si>
    <t>4х10</t>
  </si>
  <si>
    <t>4х12</t>
  </si>
  <si>
    <t>4х15</t>
  </si>
  <si>
    <t>4х16</t>
  </si>
  <si>
    <t>4х20</t>
  </si>
  <si>
    <t>4х25</t>
  </si>
  <si>
    <t>4х30</t>
  </si>
  <si>
    <t>4х35</t>
  </si>
  <si>
    <t>4х40</t>
  </si>
  <si>
    <t>4х45</t>
  </si>
  <si>
    <t>4х50</t>
  </si>
  <si>
    <t>4х55</t>
  </si>
  <si>
    <t>4х60</t>
  </si>
  <si>
    <t>4х65</t>
  </si>
  <si>
    <t>4х70</t>
  </si>
  <si>
    <t>4х75</t>
  </si>
  <si>
    <t>4х80</t>
  </si>
  <si>
    <t>5х10</t>
  </si>
  <si>
    <t>5х12</t>
  </si>
  <si>
    <t>5х15</t>
  </si>
  <si>
    <t>5х16</t>
  </si>
  <si>
    <t>5х20</t>
  </si>
  <si>
    <t>5х25</t>
  </si>
  <si>
    <t>5х35</t>
  </si>
  <si>
    <t>5х40</t>
  </si>
  <si>
    <t>5х45</t>
  </si>
  <si>
    <t>5х50</t>
  </si>
  <si>
    <t>5х60</t>
  </si>
  <si>
    <t>5х70</t>
  </si>
  <si>
    <t>5х75</t>
  </si>
  <si>
    <t>5х85</t>
  </si>
  <si>
    <t>5х90</t>
  </si>
  <si>
    <t>5х100</t>
  </si>
  <si>
    <t>6х10</t>
  </si>
  <si>
    <t>6х12</t>
  </si>
  <si>
    <t>6х16</t>
  </si>
  <si>
    <t>6х20</t>
  </si>
  <si>
    <t>6х25</t>
  </si>
  <si>
    <t>6х35</t>
  </si>
  <si>
    <t>6х75</t>
  </si>
  <si>
    <t>6х85</t>
  </si>
  <si>
    <t>6х90</t>
  </si>
  <si>
    <t>8х16</t>
  </si>
  <si>
    <t>8х20</t>
  </si>
  <si>
    <t>8х30</t>
  </si>
  <si>
    <t>8х35</t>
  </si>
  <si>
    <t>6x35</t>
  </si>
  <si>
    <t>3х6</t>
  </si>
  <si>
    <t>3х8</t>
  </si>
  <si>
    <t>3х10</t>
  </si>
  <si>
    <t>3х12</t>
  </si>
  <si>
    <t>3х16</t>
  </si>
  <si>
    <t>3х20</t>
  </si>
  <si>
    <t>3х25</t>
  </si>
  <si>
    <t>3х30</t>
  </si>
  <si>
    <t>3х35</t>
  </si>
  <si>
    <t>3х40</t>
  </si>
  <si>
    <t>4х14</t>
  </si>
  <si>
    <t>5х8</t>
  </si>
  <si>
    <t>5х14</t>
  </si>
  <si>
    <t>6х14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</si>
  <si>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</si>
  <si>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</si>
  <si>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</si>
  <si>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</si>
  <si>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</si>
  <si>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</si>
  <si>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</si>
  <si>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</si>
  <si>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</si>
  <si>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3,8х64</t>
  </si>
  <si>
    <t>3,8х70</t>
  </si>
  <si>
    <t>4,2х70</t>
  </si>
  <si>
    <t>4,2х76</t>
  </si>
  <si>
    <t>4,2х89</t>
  </si>
  <si>
    <t>4,8х89</t>
  </si>
  <si>
    <t>4,8х95</t>
  </si>
  <si>
    <t>4,8х102</t>
  </si>
  <si>
    <t>4,8х110</t>
  </si>
  <si>
    <t>4,8х120</t>
  </si>
  <si>
    <t>4,8х127</t>
  </si>
  <si>
    <t>4,8х152</t>
  </si>
  <si>
    <t>2,5х10</t>
  </si>
  <si>
    <t>2,5х12</t>
  </si>
  <si>
    <t>2,5х16</t>
  </si>
  <si>
    <t>2,5х20</t>
  </si>
  <si>
    <t>2,5х25</t>
  </si>
  <si>
    <t>3х45</t>
  </si>
  <si>
    <t>3х50</t>
  </si>
  <si>
    <t>3,5х12</t>
  </si>
  <si>
    <t>3,5х20</t>
  </si>
  <si>
    <t>3,5х30</t>
  </si>
  <si>
    <t>3,5х40</t>
  </si>
  <si>
    <t>3,5х50</t>
  </si>
  <si>
    <t>4,5х16</t>
  </si>
  <si>
    <t>4,5х20</t>
  </si>
  <si>
    <t>4,5х25</t>
  </si>
  <si>
    <t>4,5х30</t>
  </si>
  <si>
    <t>4,5х35</t>
  </si>
  <si>
    <t>4,5х40</t>
  </si>
  <si>
    <t>4,5х45</t>
  </si>
  <si>
    <t>4,5х50</t>
  </si>
  <si>
    <t>4,5х60</t>
  </si>
  <si>
    <t>4,5х70</t>
  </si>
  <si>
    <t>4,5х80</t>
  </si>
  <si>
    <t>5х120</t>
  </si>
  <si>
    <t>6х110</t>
  </si>
  <si>
    <t>6х120</t>
  </si>
  <si>
    <t>6х130</t>
  </si>
  <si>
    <t>6х140</t>
  </si>
  <si>
    <t>6х150</t>
  </si>
  <si>
    <t>6х160</t>
  </si>
  <si>
    <t>6х180</t>
  </si>
  <si>
    <t>6х200</t>
  </si>
  <si>
    <t>4,2х50</t>
  </si>
  <si>
    <t>4,2х60</t>
  </si>
  <si>
    <t>4,2х66</t>
  </si>
  <si>
    <t>4,2х75</t>
  </si>
  <si>
    <t>4,8х29</t>
  </si>
  <si>
    <t>4,8х51</t>
  </si>
  <si>
    <t>4,8х80</t>
  </si>
  <si>
    <t>5,5х19</t>
  </si>
  <si>
    <t>5,5х25</t>
  </si>
  <si>
    <t>5,5х32</t>
  </si>
  <si>
    <t>5,5х38</t>
  </si>
  <si>
    <t>5,5х51</t>
  </si>
  <si>
    <t>5,5х65</t>
  </si>
  <si>
    <t>5,5х76</t>
  </si>
  <si>
    <t>5,5х102</t>
  </si>
  <si>
    <t>6,3х19</t>
  </si>
  <si>
    <t>6,3х25</t>
  </si>
  <si>
    <t>6,3х32</t>
  </si>
  <si>
    <t>6,3х38</t>
  </si>
  <si>
    <t>6,3х51</t>
  </si>
  <si>
    <t>6,3х60</t>
  </si>
  <si>
    <t>6,3х70</t>
  </si>
  <si>
    <t>6,3х80</t>
  </si>
  <si>
    <t>6,3х100</t>
  </si>
  <si>
    <t>6,3х130</t>
  </si>
  <si>
    <t>6,3х150</t>
  </si>
  <si>
    <t xml:space="preserve"> 6,3/5,5х175</t>
  </si>
  <si>
    <t>6,3/5,5х185</t>
  </si>
  <si>
    <t>6,3/5,5х160</t>
  </si>
  <si>
    <t>6,3/5,5х155</t>
  </si>
  <si>
    <t>6,3/5,5х135</t>
  </si>
  <si>
    <t>6,3/5,5х130</t>
  </si>
  <si>
    <t>6,3/5,5х105</t>
  </si>
  <si>
    <t>4,8х14</t>
  </si>
  <si>
    <t>5,5х14</t>
  </si>
  <si>
    <t>6,3х16</t>
  </si>
  <si>
    <t>6Х140</t>
  </si>
  <si>
    <t>10х70</t>
  </si>
  <si>
    <t>10х240</t>
  </si>
  <si>
    <t>10х260</t>
  </si>
  <si>
    <t>12х240</t>
  </si>
  <si>
    <t>12х260</t>
  </si>
  <si>
    <t>3,9х13</t>
  </si>
  <si>
    <t>3,9х16</t>
  </si>
  <si>
    <t>3,9х19</t>
  </si>
  <si>
    <t>3,9х25</t>
  </si>
  <si>
    <t>3,9х32</t>
  </si>
  <si>
    <t>3,9х35</t>
  </si>
  <si>
    <t>4,8х13</t>
  </si>
  <si>
    <t>5,5х45</t>
  </si>
  <si>
    <t>5,5х50</t>
  </si>
  <si>
    <t>5,5х60</t>
  </si>
  <si>
    <t>2,9х6,5</t>
  </si>
  <si>
    <t>2,9х9,5</t>
  </si>
  <si>
    <t>2,9х13</t>
  </si>
  <si>
    <t>2,9х16</t>
  </si>
  <si>
    <t>2,9х19</t>
  </si>
  <si>
    <t>3,5х6,5</t>
  </si>
  <si>
    <t>3,5х9,5</t>
  </si>
  <si>
    <t>3,5х13</t>
  </si>
  <si>
    <t>3,5х38</t>
  </si>
  <si>
    <t>3,9х9,5</t>
  </si>
  <si>
    <t>4,2х9,5</t>
  </si>
  <si>
    <t>4,2х13</t>
  </si>
  <si>
    <t>4,2х16</t>
  </si>
  <si>
    <t>4,2х19</t>
  </si>
  <si>
    <t>4,2х25</t>
  </si>
  <si>
    <t>4,2х32</t>
  </si>
  <si>
    <t>4,2х41</t>
  </si>
  <si>
    <t>4,2х51</t>
  </si>
  <si>
    <t>4,8х9,5</t>
  </si>
  <si>
    <t>4,8х22</t>
  </si>
  <si>
    <t>4,8х45</t>
  </si>
  <si>
    <t>5,5х13</t>
  </si>
  <si>
    <t>5,5х16</t>
  </si>
  <si>
    <t>5,5х22</t>
  </si>
  <si>
    <t>5,5х70</t>
  </si>
  <si>
    <t>6,3х45</t>
  </si>
  <si>
    <t>6,3х50</t>
  </si>
  <si>
    <t>6x40</t>
  </si>
  <si>
    <t>6x65</t>
  </si>
  <si>
    <t>6x68</t>
  </si>
  <si>
    <t>6x80</t>
  </si>
  <si>
    <t>8x60</t>
  </si>
  <si>
    <t>8x80</t>
  </si>
  <si>
    <t>8x100</t>
  </si>
  <si>
    <t>8x120</t>
  </si>
  <si>
    <t>8x140</t>
  </si>
  <si>
    <t>8x160</t>
  </si>
  <si>
    <t>10х170</t>
  </si>
  <si>
    <t>12х30</t>
  </si>
  <si>
    <t>12х170</t>
  </si>
  <si>
    <t>12х290</t>
  </si>
  <si>
    <t>6x70</t>
  </si>
  <si>
    <t>6x100</t>
  </si>
  <si>
    <t>8x150</t>
  </si>
  <si>
    <t>8x180</t>
  </si>
  <si>
    <t>8x200</t>
  </si>
  <si>
    <t>10x100</t>
  </si>
  <si>
    <t>10x120</t>
  </si>
  <si>
    <t>10x130</t>
  </si>
  <si>
    <t>10x140</t>
  </si>
  <si>
    <t>10x150</t>
  </si>
  <si>
    <t>10x160</t>
  </si>
  <si>
    <t>10x170</t>
  </si>
  <si>
    <t>10x180</t>
  </si>
  <si>
    <t>10x200</t>
  </si>
  <si>
    <t>10x220</t>
  </si>
  <si>
    <t>10x240</t>
  </si>
  <si>
    <t>10x260</t>
  </si>
  <si>
    <t>10x280</t>
  </si>
  <si>
    <t>8х110</t>
  </si>
  <si>
    <t>10х250</t>
  </si>
  <si>
    <t>14x100</t>
  </si>
  <si>
    <t>14x120</t>
  </si>
  <si>
    <t>14x150</t>
  </si>
  <si>
    <t>8х63</t>
  </si>
  <si>
    <t>34 мм</t>
  </si>
  <si>
    <t>м12</t>
  </si>
  <si>
    <t>м16</t>
  </si>
  <si>
    <t>м18</t>
  </si>
  <si>
    <t>м20</t>
  </si>
  <si>
    <t>2,8 мм</t>
  </si>
  <si>
    <t>М32</t>
  </si>
  <si>
    <t>М48</t>
  </si>
  <si>
    <t>РМГ 27/18×2000 mm 1,25 zinc-pl.</t>
  </si>
  <si>
    <t>РМГ 27/18×3000 mm 1,25 zinc-pl.</t>
  </si>
  <si>
    <t>РМГ 28/30×2000 mm 1,75 zinc-pl.</t>
  </si>
  <si>
    <t>РМГ 28/30×3000 mm 1,75 zinc-pl.</t>
  </si>
  <si>
    <t>РМГ 38/40×2000 mm 2,00 zinc-pl.</t>
  </si>
  <si>
    <t>РМГ 38/40×3000 mm 2,00 zinc-pl.</t>
  </si>
  <si>
    <t>РМГ 21/41×2000 mm 2,00 zinc-pl.</t>
  </si>
  <si>
    <t>РМГ 21/41×3000 mm 2,00 zinc-pl.</t>
  </si>
  <si>
    <t>РМГ 41/41×2000 mm 2,00 zinc-pl.</t>
  </si>
  <si>
    <t>РМГ 41/41×3000 mm 2,00 zinc-pl.</t>
  </si>
  <si>
    <t>РМГ 41/41×6000 mm 2,00 zinc-pl.</t>
  </si>
  <si>
    <t>Скотч АЛЮМИНИЕВЫЙ 50х40м</t>
  </si>
  <si>
    <t>Скотч АЛЮМИНИЕВЫЙ 50х50м</t>
  </si>
  <si>
    <t>Скотч АЛЮМИНИЕВЫЙ 75х50м</t>
  </si>
  <si>
    <t>Скотч АЛЮМИНИЕВЫЙ 100х50м</t>
  </si>
  <si>
    <t>Скотч АЛЮМ.АРМИРОВАННЫЙ 50х50м</t>
  </si>
  <si>
    <t>Скотч АЛЮМ.АРМИРОВАННЫЙ 75х50м</t>
  </si>
  <si>
    <t>Скотч АЛЮМ.АРМИРОВАННЫЙ 100х50м</t>
  </si>
  <si>
    <t xml:space="preserve">Скоба - Болт  U - образная цинк </t>
  </si>
  <si>
    <t>Вес 1000 шт( кг )</t>
  </si>
  <si>
    <r>
      <t xml:space="preserve">Саморез для крепления сэндвич-панелей  к металлическим несущим конструкциям,  увеличенное сверло PT №5 - 16 мм . ЦВЕТНЫЕ, окрашенные по RAL (например: RAL 1014, 3003, 3005, 3009, 3011, 5002, 5005, 5010, 6002, 6005, 6020, 7004, 7015, 7024, 8017, 8019, 9003 и др.) Возможен ОКРАС в нестандартные цвета.    </t>
    </r>
    <r>
      <rPr>
        <b/>
        <sz val="8"/>
        <color indexed="10"/>
        <rFont val="Arial Cyr"/>
        <charset val="204"/>
      </rPr>
      <t>Партия от 5000 шт в один цвет.</t>
    </r>
    <r>
      <rPr>
        <b/>
        <sz val="8"/>
        <color indexed="8"/>
        <rFont val="Arial Cyr"/>
        <charset val="204"/>
      </rPr>
      <t xml:space="preserve">                                                                                                          </t>
    </r>
  </si>
  <si>
    <t>Зажим трубы скоба однолапковая</t>
  </si>
  <si>
    <t>Хомут для крепления сантехнических труб с резиновой прокладкой</t>
  </si>
  <si>
    <t xml:space="preserve">Кронштейн Т-образный УСИЛЕННЫЙ перф цинк ( Консоль ) </t>
  </si>
  <si>
    <t xml:space="preserve">Кронштейн Т-образный                  перф цинк ( Консоль ) </t>
  </si>
  <si>
    <t>Профиль монтажный перфорированный,    ЦЕНА за 1шт</t>
  </si>
  <si>
    <t>Профиль монтажный перфорированный УСИЛЕННЫЙ,    ЦЕНА за 1шт</t>
  </si>
  <si>
    <t>СМО 8-9</t>
  </si>
  <si>
    <t>СМО-10-11</t>
  </si>
  <si>
    <t>СМО-12-13</t>
  </si>
  <si>
    <t>СМО-14-15</t>
  </si>
  <si>
    <t>СМО-16-17</t>
  </si>
  <si>
    <t>СМО-19-20</t>
  </si>
  <si>
    <t>СМО-21-22</t>
  </si>
  <si>
    <t>СМО-24-25</t>
  </si>
  <si>
    <t>СМО-31-32</t>
  </si>
  <si>
    <t>СМО-38-40</t>
  </si>
  <si>
    <t>СМО-48-50</t>
  </si>
  <si>
    <t>Зажим трубы скоба двухлапковая</t>
  </si>
  <si>
    <t>СМД-8-9</t>
  </si>
  <si>
    <t>СМД-10-11</t>
  </si>
  <si>
    <t>СМД-12-13</t>
  </si>
  <si>
    <t>СМД-14-15</t>
  </si>
  <si>
    <t>СМД-16-17</t>
  </si>
  <si>
    <t>СМД-19-20</t>
  </si>
  <si>
    <t>СМД-21-22</t>
  </si>
  <si>
    <t>СМД 24-25</t>
  </si>
  <si>
    <t>СМД31-32</t>
  </si>
  <si>
    <t>СМД 38-40</t>
  </si>
  <si>
    <t>СМД-48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</si>
</sst>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0.0"/>
    <numFmt numFmtId="165" formatCode="[$-419]mmmm\ yyyy;@"/>
    <numFmt numFmtId="166" formatCode="0.00_);[Red]\(0.00\)"/>
    <numFmt numFmtId="167" formatCode="0.00_ "/>
  </numFmts>
  <fonts count="43">
    <font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i/>
      <sz val="8"/>
      <name val="Arial Cyr"/>
      <charset val="204"/>
    </font>
    <font>
      <b/>
      <i/>
      <sz val="8"/>
      <color indexed="10"/>
      <name val="Arial Cyr"/>
      <charset val="204"/>
    </font>
    <font>
      <u/>
      <sz val="10"/>
      <color indexed="12"/>
      <name val="Arial Cyr"/>
      <charset val="204"/>
    </font>
    <font>
      <b/>
      <i/>
      <sz val="8"/>
      <color indexed="9"/>
      <name val="Arial Cyr"/>
      <charset val="204"/>
    </font>
    <font>
      <b/>
      <i/>
      <sz val="9"/>
      <color indexed="10"/>
      <name val="Arial Cyr"/>
      <charset val="204"/>
    </font>
    <font>
      <b/>
      <i/>
      <sz val="8"/>
      <name val="Arial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i/>
      <sz val="8"/>
      <color indexed="10"/>
      <name val="Arial"/>
      <family val="2"/>
      <charset val="204"/>
    </font>
    <font>
      <b/>
      <i/>
      <sz val="10"/>
      <name val="Arial Cyr"/>
      <charset val="204"/>
    </font>
    <font>
      <b/>
      <i/>
      <sz val="8"/>
      <color theme="1"/>
      <name val="Arial Cyr"/>
      <charset val="204"/>
    </font>
    <font>
      <b/>
      <i/>
      <sz val="10"/>
      <color theme="1"/>
      <name val="Arial Cyr"/>
      <charset val="204"/>
    </font>
    <font>
      <sz val="10"/>
      <name val="Arial"/>
      <family val="2"/>
      <charset val="204"/>
    </font>
    <font>
      <sz val="10"/>
      <name val="Verdana"/>
      <family val="2"/>
      <charset val="204"/>
    </font>
    <font>
      <b/>
      <sz val="8"/>
      <name val="Arial Cyr"/>
      <charset val="204"/>
    </font>
    <font>
      <b/>
      <sz val="8"/>
      <color indexed="8"/>
      <name val="Arial"/>
      <family val="2"/>
      <charset val="204"/>
    </font>
    <font>
      <sz val="10"/>
      <name val="Arial Cyr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u/>
      <sz val="6.8"/>
      <color indexed="12"/>
      <name val="Arial"/>
      <family val="2"/>
      <charset val="204"/>
    </font>
    <font>
      <b/>
      <sz val="8"/>
      <color indexed="8"/>
      <name val="Arial Cyr"/>
      <charset val="204"/>
    </font>
    <font>
      <b/>
      <sz val="8"/>
      <color theme="1"/>
      <name val="Arial Cyr"/>
      <charset val="204"/>
    </font>
    <font>
      <b/>
      <sz val="8"/>
      <name val="Arial"/>
      <family val="2"/>
      <charset val="204"/>
    </font>
    <font>
      <b/>
      <i/>
      <sz val="8"/>
      <color rgb="FF990033"/>
      <name val="Arial Cyr"/>
      <charset val="204"/>
    </font>
    <font>
      <b/>
      <i/>
      <sz val="8"/>
      <color indexed="12"/>
      <name val="Arial Cyr"/>
      <charset val="204"/>
    </font>
    <font>
      <b/>
      <i/>
      <sz val="8"/>
      <color rgb="FFFF0000"/>
      <name val="Arial Cyr"/>
      <charset val="204"/>
    </font>
    <font>
      <b/>
      <i/>
      <sz val="8"/>
      <color indexed="8"/>
      <name val="Arial Cyr"/>
      <charset val="204"/>
    </font>
    <font>
      <b/>
      <i/>
      <sz val="10"/>
      <name val="Calibri"/>
      <family val="2"/>
      <charset val="204"/>
    </font>
    <font>
      <b/>
      <sz val="8"/>
      <color indexed="10"/>
      <name val="Arial Cyr"/>
      <charset val="204"/>
    </font>
    <font>
      <b/>
      <i/>
      <sz val="8"/>
      <color indexed="8"/>
      <name val="Arial"/>
      <family val="2"/>
      <charset val="204"/>
    </font>
    <font>
      <b/>
      <sz val="8"/>
      <color rgb="FFFF0000"/>
      <name val="Arial Cyr"/>
      <family val="2"/>
      <charset val="204"/>
    </font>
    <font>
      <b/>
      <sz val="8"/>
      <color rgb="FFFF0000"/>
      <name val="Arial Cyr"/>
      <charset val="204"/>
    </font>
    <font>
      <b/>
      <sz val="8"/>
      <color rgb="FFFF0000"/>
      <name val="Arial"/>
      <family val="2"/>
      <charset val="204"/>
    </font>
    <font>
      <b/>
      <sz val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color rgb="FF000000"/>
      <name val="Arial"/>
      <family val="2"/>
      <charset val="204"/>
    </font>
    <font>
      <b/>
      <i/>
      <sz val="8"/>
      <color theme="1"/>
      <name val="Arial"/>
      <family val="2"/>
      <charset val="204"/>
    </font>
    <font>
      <b/>
      <i/>
      <u/>
      <sz val="8"/>
      <color theme="1"/>
      <name val="Arial Cyr"/>
      <charset val="204"/>
    </font>
    <font>
      <sz val="1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7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11" fillId="3" borderId="1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2" fillId="0" borderId="0" applyFont="0" applyFill="0" applyBorder="0" applyAlignment="0" applyProtection="0"/>
    <xf numFmtId="0" fontId="10" fillId="2" borderId="0" applyNumberFormat="0" applyBorder="0" applyAlignment="0" applyProtection="0"/>
    <xf numFmtId="0" fontId="16" fillId="0" borderId="0"/>
    <xf numFmtId="0" fontId="16" fillId="0" borderId="0"/>
    <xf numFmtId="0" fontId="17" fillId="0" borderId="0"/>
    <xf numFmtId="0" fontId="10" fillId="6" borderId="0" applyNumberFormat="0" applyBorder="0" applyAlignment="0" applyProtection="0"/>
    <xf numFmtId="0" fontId="1" fillId="0" borderId="0"/>
    <xf numFmtId="0" fontId="20" fillId="0" borderId="0" applyProtection="0"/>
    <xf numFmtId="43" fontId="1" fillId="0" borderId="0" applyFont="0" applyFill="0" applyBorder="0" applyAlignment="0" applyProtection="0"/>
    <xf numFmtId="0" fontId="21" fillId="0" borderId="0"/>
    <xf numFmtId="0" fontId="22" fillId="0" borderId="0"/>
    <xf numFmtId="0" fontId="23" fillId="0" borderId="0" applyNumberFormat="0" applyFill="0" applyBorder="0" applyAlignment="0" applyProtection="0">
      <alignment vertical="top"/>
      <protection locked="0"/>
    </xf>
  </cellStyleXfs>
  <cellXfs count="493">
    <xf numFmtId="0" fontId="0" fillId="0" borderId="0" xfId="0"/>
    <xf numFmtId="0" fontId="3" fillId="0" borderId="0" xfId="0" applyFont="1"/>
    <xf numFmtId="0" fontId="9" fillId="0" borderId="4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8" xfId="5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" fontId="9" fillId="0" borderId="12" xfId="1" applyNumberFormat="1" applyFont="1" applyFill="1" applyBorder="1" applyAlignment="1">
      <alignment horizontal="center" vertical="center" wrapText="1"/>
    </xf>
    <xf numFmtId="4" fontId="9" fillId="0" borderId="13" xfId="1" applyNumberFormat="1" applyFont="1" applyFill="1" applyBorder="1" applyAlignment="1">
      <alignment horizontal="center" vertical="center" wrapText="1"/>
    </xf>
    <xf numFmtId="4" fontId="9" fillId="0" borderId="14" xfId="1" applyNumberFormat="1" applyFont="1" applyFill="1" applyBorder="1" applyAlignment="1">
      <alignment horizontal="center" vertical="center" wrapText="1"/>
    </xf>
    <xf numFmtId="4" fontId="9" fillId="0" borderId="15" xfId="1" applyNumberFormat="1" applyFont="1" applyFill="1" applyBorder="1" applyAlignment="1">
      <alignment horizontal="center" vertical="center" wrapText="1"/>
    </xf>
    <xf numFmtId="4" fontId="9" fillId="0" borderId="10" xfId="1" applyNumberFormat="1" applyFont="1" applyFill="1" applyBorder="1" applyAlignment="1">
      <alignment horizontal="center" vertical="center" wrapText="1"/>
    </xf>
    <xf numFmtId="4" fontId="9" fillId="0" borderId="11" xfId="1" applyNumberFormat="1" applyFont="1" applyFill="1" applyBorder="1" applyAlignment="1">
      <alignment horizontal="center" vertical="center" wrapText="1"/>
    </xf>
    <xf numFmtId="165" fontId="14" fillId="0" borderId="17" xfId="0" applyNumberFormat="1" applyFont="1" applyFill="1" applyBorder="1" applyAlignment="1">
      <alignment vertical="center"/>
    </xf>
    <xf numFmtId="0" fontId="3" fillId="0" borderId="0" xfId="0" applyFont="1" applyBorder="1"/>
    <xf numFmtId="9" fontId="14" fillId="4" borderId="18" xfId="4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4" fontId="4" fillId="4" borderId="11" xfId="3" applyNumberFormat="1" applyFont="1" applyFill="1" applyBorder="1" applyAlignment="1">
      <alignment horizontal="center" vertical="center" wrapText="1"/>
    </xf>
    <xf numFmtId="4" fontId="4" fillId="4" borderId="19" xfId="3" applyNumberFormat="1" applyFont="1" applyFill="1" applyBorder="1" applyAlignment="1">
      <alignment horizontal="center" vertical="center" wrapText="1"/>
    </xf>
    <xf numFmtId="4" fontId="9" fillId="0" borderId="21" xfId="1" applyNumberFormat="1" applyFont="1" applyFill="1" applyBorder="1" applyAlignment="1">
      <alignment horizontal="center"/>
    </xf>
    <xf numFmtId="4" fontId="9" fillId="0" borderId="22" xfId="1" applyNumberFormat="1" applyFont="1" applyFill="1" applyBorder="1" applyAlignment="1">
      <alignment horizontal="center"/>
    </xf>
    <xf numFmtId="4" fontId="9" fillId="0" borderId="19" xfId="1" applyNumberFormat="1" applyFont="1" applyFill="1" applyBorder="1" applyAlignment="1">
      <alignment horizontal="center"/>
    </xf>
    <xf numFmtId="4" fontId="9" fillId="0" borderId="23" xfId="1" applyNumberFormat="1" applyFont="1" applyFill="1" applyBorder="1" applyAlignment="1">
      <alignment horizontal="center"/>
    </xf>
    <xf numFmtId="4" fontId="9" fillId="0" borderId="24" xfId="1" applyNumberFormat="1" applyFont="1" applyFill="1" applyBorder="1" applyAlignment="1">
      <alignment horizontal="center"/>
    </xf>
    <xf numFmtId="4" fontId="9" fillId="0" borderId="25" xfId="1" applyNumberFormat="1" applyFont="1" applyFill="1" applyBorder="1" applyAlignment="1">
      <alignment horizontal="center"/>
    </xf>
    <xf numFmtId="4" fontId="9" fillId="0" borderId="26" xfId="1" applyNumberFormat="1" applyFont="1" applyFill="1" applyBorder="1" applyAlignment="1">
      <alignment horizontal="center"/>
    </xf>
    <xf numFmtId="4" fontId="9" fillId="0" borderId="27" xfId="1" applyNumberFormat="1" applyFont="1" applyFill="1" applyBorder="1" applyAlignment="1">
      <alignment horizontal="center"/>
    </xf>
    <xf numFmtId="4" fontId="9" fillId="0" borderId="28" xfId="1" applyNumberFormat="1" applyFont="1" applyFill="1" applyBorder="1" applyAlignment="1">
      <alignment horizontal="center"/>
    </xf>
    <xf numFmtId="0" fontId="4" fillId="0" borderId="10" xfId="0" applyFont="1" applyFill="1" applyBorder="1"/>
    <xf numFmtId="4" fontId="4" fillId="0" borderId="10" xfId="0" applyNumberFormat="1" applyFont="1" applyFill="1" applyBorder="1" applyAlignment="1">
      <alignment horizontal="center"/>
    </xf>
    <xf numFmtId="0" fontId="4" fillId="0" borderId="10" xfId="0" applyFont="1" applyFill="1" applyBorder="1" applyAlignment="1">
      <alignment horizontal="left"/>
    </xf>
    <xf numFmtId="0" fontId="4" fillId="0" borderId="10" xfId="0" applyFont="1" applyFill="1" applyBorder="1" applyAlignment="1">
      <alignment horizontal="center"/>
    </xf>
    <xf numFmtId="9" fontId="7" fillId="4" borderId="10" xfId="4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0" fontId="14" fillId="4" borderId="6" xfId="0" applyFont="1" applyFill="1" applyBorder="1" applyAlignment="1">
      <alignment horizontal="center" vertical="center"/>
    </xf>
    <xf numFmtId="0" fontId="14" fillId="4" borderId="11" xfId="0" applyFont="1" applyFill="1" applyBorder="1" applyAlignment="1">
      <alignment horizontal="center" vertical="center"/>
    </xf>
    <xf numFmtId="0" fontId="14" fillId="4" borderId="19" xfId="0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9" fontId="14" fillId="4" borderId="30" xfId="4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5" fillId="0" borderId="31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31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5" fillId="0" borderId="17" xfId="0" applyFont="1" applyFill="1" applyBorder="1" applyAlignment="1">
      <alignment vertical="center"/>
    </xf>
    <xf numFmtId="9" fontId="7" fillId="4" borderId="42" xfId="0" applyNumberFormat="1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wrapText="1"/>
    </xf>
    <xf numFmtId="4" fontId="4" fillId="0" borderId="55" xfId="0" applyNumberFormat="1" applyFont="1" applyFill="1" applyBorder="1" applyAlignment="1">
      <alignment horizontal="center"/>
    </xf>
    <xf numFmtId="4" fontId="4" fillId="0" borderId="11" xfId="0" applyNumberFormat="1" applyFont="1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2" fontId="19" fillId="0" borderId="10" xfId="0" applyNumberFormat="1" applyFont="1" applyBorder="1" applyAlignment="1">
      <alignment horizontal="center" vertical="center"/>
    </xf>
    <xf numFmtId="2" fontId="19" fillId="0" borderId="11" xfId="0" applyNumberFormat="1" applyFont="1" applyBorder="1" applyAlignment="1">
      <alignment horizontal="center" vertical="center"/>
    </xf>
    <xf numFmtId="166" fontId="19" fillId="9" borderId="10" xfId="0" applyNumberFormat="1" applyFont="1" applyFill="1" applyBorder="1" applyAlignment="1">
      <alignment horizontal="center"/>
    </xf>
    <xf numFmtId="0" fontId="19" fillId="9" borderId="10" xfId="0" applyFont="1" applyFill="1" applyBorder="1" applyAlignment="1">
      <alignment horizontal="center"/>
    </xf>
    <xf numFmtId="166" fontId="19" fillId="9" borderId="11" xfId="0" applyNumberFormat="1" applyFont="1" applyFill="1" applyBorder="1" applyAlignment="1">
      <alignment horizontal="center"/>
    </xf>
    <xf numFmtId="0" fontId="19" fillId="0" borderId="10" xfId="8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17" xfId="0" applyBorder="1"/>
    <xf numFmtId="0" fontId="9" fillId="0" borderId="5" xfId="5" applyFont="1" applyFill="1" applyBorder="1" applyAlignment="1">
      <alignment horizontal="center"/>
    </xf>
    <xf numFmtId="0" fontId="9" fillId="0" borderId="4" xfId="5" applyFont="1" applyFill="1" applyBorder="1" applyAlignment="1">
      <alignment horizontal="center"/>
    </xf>
    <xf numFmtId="0" fontId="9" fillId="0" borderId="7" xfId="5" applyFont="1" applyFill="1" applyBorder="1" applyAlignment="1">
      <alignment horizontal="center"/>
    </xf>
    <xf numFmtId="0" fontId="9" fillId="0" borderId="6" xfId="5" applyFont="1" applyFill="1" applyBorder="1" applyAlignment="1">
      <alignment horizontal="center"/>
    </xf>
    <xf numFmtId="0" fontId="9" fillId="0" borderId="3" xfId="5" applyFont="1" applyFill="1" applyBorder="1" applyAlignment="1">
      <alignment horizontal="center"/>
    </xf>
    <xf numFmtId="0" fontId="9" fillId="0" borderId="2" xfId="5" applyFont="1" applyFill="1" applyBorder="1" applyAlignment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4" fillId="5" borderId="10" xfId="0" applyFont="1" applyFill="1" applyBorder="1" applyAlignment="1">
      <alignment horizontal="left"/>
    </xf>
    <xf numFmtId="0" fontId="4" fillId="5" borderId="10" xfId="0" applyFont="1" applyFill="1" applyBorder="1" applyAlignment="1">
      <alignment horizontal="center"/>
    </xf>
    <xf numFmtId="0" fontId="4" fillId="5" borderId="52" xfId="0" applyFont="1" applyFill="1" applyBorder="1" applyAlignment="1">
      <alignment horizontal="center" vertical="center" wrapText="1"/>
    </xf>
    <xf numFmtId="0" fontId="4" fillId="5" borderId="38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1" fontId="4" fillId="5" borderId="12" xfId="0" applyNumberFormat="1" applyFont="1" applyFill="1" applyBorder="1" applyAlignment="1">
      <alignment horizontal="center" wrapText="1"/>
    </xf>
    <xf numFmtId="2" fontId="4" fillId="5" borderId="26" xfId="0" applyNumberFormat="1" applyFont="1" applyFill="1" applyBorder="1" applyAlignment="1">
      <alignment horizontal="center" wrapText="1"/>
    </xf>
    <xf numFmtId="1" fontId="4" fillId="5" borderId="10" xfId="0" applyNumberFormat="1" applyFont="1" applyFill="1" applyBorder="1" applyAlignment="1">
      <alignment horizontal="center" wrapText="1"/>
    </xf>
    <xf numFmtId="2" fontId="4" fillId="5" borderId="55" xfId="0" applyNumberFormat="1" applyFont="1" applyFill="1" applyBorder="1" applyAlignment="1">
      <alignment horizontal="center" wrapText="1"/>
    </xf>
    <xf numFmtId="1" fontId="4" fillId="5" borderId="11" xfId="0" applyNumberFormat="1" applyFont="1" applyFill="1" applyBorder="1" applyAlignment="1">
      <alignment horizontal="center" wrapText="1"/>
    </xf>
    <xf numFmtId="2" fontId="4" fillId="5" borderId="56" xfId="0" applyNumberFormat="1" applyFont="1" applyFill="1" applyBorder="1" applyAlignment="1">
      <alignment horizontal="center" wrapText="1"/>
    </xf>
    <xf numFmtId="1" fontId="4" fillId="5" borderId="14" xfId="0" applyNumberFormat="1" applyFont="1" applyFill="1" applyBorder="1" applyAlignment="1">
      <alignment horizontal="center" wrapText="1"/>
    </xf>
    <xf numFmtId="2" fontId="4" fillId="5" borderId="28" xfId="0" applyNumberFormat="1" applyFont="1" applyFill="1" applyBorder="1" applyAlignment="1">
      <alignment horizontal="center" wrapText="1"/>
    </xf>
    <xf numFmtId="1" fontId="4" fillId="5" borderId="26" xfId="0" applyNumberFormat="1" applyFont="1" applyFill="1" applyBorder="1" applyAlignment="1">
      <alignment horizontal="center" wrapText="1"/>
    </xf>
    <xf numFmtId="1" fontId="4" fillId="5" borderId="55" xfId="0" applyNumberFormat="1" applyFont="1" applyFill="1" applyBorder="1" applyAlignment="1">
      <alignment horizontal="center" wrapText="1"/>
    </xf>
    <xf numFmtId="1" fontId="4" fillId="5" borderId="56" xfId="0" applyNumberFormat="1" applyFont="1" applyFill="1" applyBorder="1" applyAlignment="1">
      <alignment horizontal="center" wrapText="1"/>
    </xf>
    <xf numFmtId="1" fontId="4" fillId="5" borderId="55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0" fontId="4" fillId="0" borderId="0" xfId="0" applyFont="1" applyFill="1"/>
    <xf numFmtId="0" fontId="25" fillId="4" borderId="6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center" vertical="center"/>
    </xf>
    <xf numFmtId="0" fontId="25" fillId="4" borderId="19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2" fontId="18" fillId="0" borderId="10" xfId="0" applyNumberFormat="1" applyFont="1" applyFill="1" applyBorder="1" applyAlignment="1">
      <alignment horizontal="center"/>
    </xf>
    <xf numFmtId="4" fontId="18" fillId="0" borderId="10" xfId="0" applyNumberFormat="1" applyFont="1" applyFill="1" applyBorder="1" applyAlignment="1">
      <alignment horizontal="center"/>
    </xf>
    <xf numFmtId="0" fontId="27" fillId="4" borderId="17" xfId="0" applyFont="1" applyFill="1" applyBorder="1" applyAlignment="1">
      <alignment horizontal="left" vertical="center" wrapText="1"/>
    </xf>
    <xf numFmtId="0" fontId="27" fillId="4" borderId="32" xfId="0" applyFont="1" applyFill="1" applyBorder="1" applyAlignment="1">
      <alignment wrapText="1"/>
    </xf>
    <xf numFmtId="0" fontId="4" fillId="4" borderId="0" xfId="0" applyFont="1" applyFill="1" applyBorder="1" applyAlignment="1">
      <alignment wrapText="1"/>
    </xf>
    <xf numFmtId="0" fontId="4" fillId="4" borderId="33" xfId="0" applyFont="1" applyFill="1" applyBorder="1" applyAlignment="1">
      <alignment wrapText="1"/>
    </xf>
    <xf numFmtId="0" fontId="27" fillId="4" borderId="0" xfId="0" applyFont="1" applyFill="1" applyBorder="1" applyAlignment="1">
      <alignment vertical="center" wrapText="1"/>
    </xf>
    <xf numFmtId="0" fontId="27" fillId="4" borderId="33" xfId="0" applyFont="1" applyFill="1" applyBorder="1" applyAlignment="1">
      <alignment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28" fillId="4" borderId="41" xfId="0" applyFont="1" applyFill="1" applyBorder="1" applyAlignment="1">
      <alignment horizontal="left" vertical="center" wrapText="1"/>
    </xf>
    <xf numFmtId="0" fontId="4" fillId="4" borderId="35" xfId="0" applyFont="1" applyFill="1" applyBorder="1" applyAlignment="1">
      <alignment wrapText="1"/>
    </xf>
    <xf numFmtId="2" fontId="5" fillId="5" borderId="57" xfId="0" applyNumberFormat="1" applyFont="1" applyFill="1" applyBorder="1" applyAlignment="1">
      <alignment horizontal="center" vertical="center" wrapText="1"/>
    </xf>
    <xf numFmtId="2" fontId="5" fillId="5" borderId="34" xfId="0" applyNumberFormat="1" applyFont="1" applyFill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2" fontId="4" fillId="5" borderId="60" xfId="0" applyNumberFormat="1" applyFont="1" applyFill="1" applyBorder="1" applyAlignment="1">
      <alignment horizontal="center" wrapText="1"/>
    </xf>
    <xf numFmtId="2" fontId="4" fillId="5" borderId="6" xfId="0" applyNumberFormat="1" applyFont="1" applyFill="1" applyBorder="1" applyAlignment="1">
      <alignment horizontal="center" vertical="center" wrapText="1"/>
    </xf>
    <xf numFmtId="2" fontId="4" fillId="5" borderId="61" xfId="0" applyNumberFormat="1" applyFont="1" applyFill="1" applyBorder="1" applyAlignment="1">
      <alignment horizontal="center" wrapText="1"/>
    </xf>
    <xf numFmtId="2" fontId="5" fillId="5" borderId="58" xfId="0" applyNumberFormat="1" applyFont="1" applyFill="1" applyBorder="1" applyAlignment="1">
      <alignment horizontal="center" vertical="center" wrapText="1"/>
    </xf>
    <xf numFmtId="2" fontId="4" fillId="5" borderId="4" xfId="0" applyNumberFormat="1" applyFont="1" applyFill="1" applyBorder="1" applyAlignment="1">
      <alignment horizontal="center" vertical="center" wrapText="1"/>
    </xf>
    <xf numFmtId="2" fontId="4" fillId="5" borderId="62" xfId="0" applyNumberFormat="1" applyFont="1" applyFill="1" applyBorder="1" applyAlignment="1">
      <alignment horizontal="center" wrapText="1"/>
    </xf>
    <xf numFmtId="2" fontId="4" fillId="5" borderId="58" xfId="0" applyNumberFormat="1" applyFont="1" applyFill="1" applyBorder="1" applyAlignment="1">
      <alignment horizontal="center" wrapText="1"/>
    </xf>
    <xf numFmtId="2" fontId="14" fillId="5" borderId="58" xfId="0" applyNumberFormat="1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1" fontId="4" fillId="5" borderId="15" xfId="0" applyNumberFormat="1" applyFont="1" applyFill="1" applyBorder="1" applyAlignment="1">
      <alignment horizontal="center" wrapText="1"/>
    </xf>
    <xf numFmtId="2" fontId="4" fillId="5" borderId="59" xfId="0" applyNumberFormat="1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vertical="center" wrapText="1"/>
    </xf>
    <xf numFmtId="2" fontId="4" fillId="5" borderId="34" xfId="0" applyNumberFormat="1" applyFont="1" applyFill="1" applyBorder="1" applyAlignment="1">
      <alignment horizontal="center" wrapText="1"/>
    </xf>
    <xf numFmtId="0" fontId="5" fillId="5" borderId="57" xfId="0" applyFont="1" applyFill="1" applyBorder="1" applyAlignment="1">
      <alignment horizontal="center" vertical="top" wrapText="1"/>
    </xf>
    <xf numFmtId="0" fontId="5" fillId="5" borderId="58" xfId="0" applyFont="1" applyFill="1" applyBorder="1" applyAlignment="1">
      <alignment horizontal="center" vertical="top" wrapText="1"/>
    </xf>
    <xf numFmtId="0" fontId="4" fillId="5" borderId="12" xfId="0" applyFont="1" applyFill="1" applyBorder="1" applyAlignment="1">
      <alignment horizontal="center" wrapText="1"/>
    </xf>
    <xf numFmtId="0" fontId="4" fillId="5" borderId="26" xfId="0" applyFont="1" applyFill="1" applyBorder="1" applyAlignment="1">
      <alignment horizontal="center" wrapText="1"/>
    </xf>
    <xf numFmtId="4" fontId="4" fillId="5" borderId="60" xfId="0" applyNumberFormat="1" applyFont="1" applyFill="1" applyBorder="1" applyAlignment="1">
      <alignment horizontal="center" wrapText="1"/>
    </xf>
    <xf numFmtId="0" fontId="4" fillId="5" borderId="10" xfId="0" applyFont="1" applyFill="1" applyBorder="1" applyAlignment="1">
      <alignment horizontal="center" wrapText="1"/>
    </xf>
    <xf numFmtId="0" fontId="4" fillId="5" borderId="55" xfId="0" applyFont="1" applyFill="1" applyBorder="1" applyAlignment="1">
      <alignment horizontal="center" wrapText="1"/>
    </xf>
    <xf numFmtId="4" fontId="4" fillId="5" borderId="62" xfId="0" applyNumberFormat="1" applyFont="1" applyFill="1" applyBorder="1" applyAlignment="1">
      <alignment horizont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37" xfId="0" applyFont="1" applyFill="1" applyBorder="1" applyAlignment="1">
      <alignment horizontal="center" wrapText="1"/>
    </xf>
    <xf numFmtId="0" fontId="4" fillId="5" borderId="29" xfId="0" applyFont="1" applyFill="1" applyBorder="1" applyAlignment="1">
      <alignment horizontal="center" wrapText="1"/>
    </xf>
    <xf numFmtId="4" fontId="4" fillId="5" borderId="63" xfId="0" applyNumberFormat="1" applyFont="1" applyFill="1" applyBorder="1" applyAlignment="1">
      <alignment horizontal="center" wrapText="1"/>
    </xf>
    <xf numFmtId="0" fontId="4" fillId="5" borderId="11" xfId="0" applyFont="1" applyFill="1" applyBorder="1" applyAlignment="1">
      <alignment horizontal="center" wrapText="1"/>
    </xf>
    <xf numFmtId="0" fontId="4" fillId="5" borderId="56" xfId="0" applyFont="1" applyFill="1" applyBorder="1" applyAlignment="1">
      <alignment horizontal="center" wrapText="1"/>
    </xf>
    <xf numFmtId="4" fontId="4" fillId="5" borderId="61" xfId="0" applyNumberFormat="1" applyFont="1" applyFill="1" applyBorder="1" applyAlignment="1">
      <alignment horizontal="center" wrapText="1"/>
    </xf>
    <xf numFmtId="0" fontId="4" fillId="5" borderId="14" xfId="0" applyFont="1" applyFill="1" applyBorder="1" applyAlignment="1">
      <alignment horizontal="center" wrapText="1"/>
    </xf>
    <xf numFmtId="0" fontId="4" fillId="5" borderId="28" xfId="0" applyFont="1" applyFill="1" applyBorder="1" applyAlignment="1">
      <alignment horizontal="center" wrapText="1"/>
    </xf>
    <xf numFmtId="4" fontId="4" fillId="5" borderId="34" xfId="0" applyNumberFormat="1" applyFont="1" applyFill="1" applyBorder="1" applyAlignment="1">
      <alignment horizontal="center" wrapText="1"/>
    </xf>
    <xf numFmtId="2" fontId="4" fillId="5" borderId="2" xfId="6" applyNumberFormat="1" applyFont="1" applyFill="1" applyBorder="1" applyAlignment="1">
      <alignment horizontal="center" vertical="center" wrapText="1"/>
    </xf>
    <xf numFmtId="1" fontId="4" fillId="5" borderId="12" xfId="7" applyNumberFormat="1" applyFont="1" applyFill="1" applyBorder="1" applyAlignment="1">
      <alignment horizontal="center" wrapText="1"/>
    </xf>
    <xf numFmtId="2" fontId="4" fillId="5" borderId="26" xfId="6" applyNumberFormat="1" applyFont="1" applyFill="1" applyBorder="1" applyAlignment="1">
      <alignment horizontal="center" wrapText="1"/>
    </xf>
    <xf numFmtId="2" fontId="4" fillId="5" borderId="4" xfId="6" applyNumberFormat="1" applyFont="1" applyFill="1" applyBorder="1" applyAlignment="1">
      <alignment horizontal="center" vertical="center" wrapText="1"/>
    </xf>
    <xf numFmtId="1" fontId="4" fillId="5" borderId="10" xfId="7" applyNumberFormat="1" applyFont="1" applyFill="1" applyBorder="1" applyAlignment="1">
      <alignment horizontal="center" wrapText="1"/>
    </xf>
    <xf numFmtId="2" fontId="4" fillId="5" borderId="55" xfId="6" applyNumberFormat="1" applyFont="1" applyFill="1" applyBorder="1" applyAlignment="1">
      <alignment horizontal="center" wrapText="1"/>
    </xf>
    <xf numFmtId="2" fontId="4" fillId="5" borderId="6" xfId="6" applyNumberFormat="1" applyFont="1" applyFill="1" applyBorder="1" applyAlignment="1">
      <alignment horizontal="center" vertical="center" wrapText="1"/>
    </xf>
    <xf numFmtId="1" fontId="4" fillId="5" borderId="11" xfId="7" applyNumberFormat="1" applyFont="1" applyFill="1" applyBorder="1" applyAlignment="1">
      <alignment horizontal="center" wrapText="1"/>
    </xf>
    <xf numFmtId="2" fontId="4" fillId="5" borderId="56" xfId="6" applyNumberFormat="1" applyFont="1" applyFill="1" applyBorder="1" applyAlignment="1">
      <alignment horizontal="center" wrapText="1"/>
    </xf>
    <xf numFmtId="2" fontId="4" fillId="5" borderId="39" xfId="0" applyNumberFormat="1" applyFont="1" applyFill="1" applyBorder="1" applyAlignment="1">
      <alignment horizontal="center" vertical="center" wrapText="1"/>
    </xf>
    <xf numFmtId="1" fontId="4" fillId="5" borderId="13" xfId="0" applyNumberFormat="1" applyFont="1" applyFill="1" applyBorder="1" applyAlignment="1">
      <alignment horizontal="center" wrapText="1"/>
    </xf>
    <xf numFmtId="2" fontId="4" fillId="5" borderId="27" xfId="0" applyNumberFormat="1" applyFont="1" applyFill="1" applyBorder="1" applyAlignment="1">
      <alignment horizontal="center" wrapText="1"/>
    </xf>
    <xf numFmtId="2" fontId="4" fillId="5" borderId="64" xfId="0" applyNumberFormat="1" applyFont="1" applyFill="1" applyBorder="1" applyAlignment="1">
      <alignment horizontal="center" wrapText="1"/>
    </xf>
    <xf numFmtId="2" fontId="5" fillId="5" borderId="56" xfId="0" applyNumberFormat="1" applyFont="1" applyFill="1" applyBorder="1" applyAlignment="1">
      <alignment horizontal="left" vertical="center" wrapText="1"/>
    </xf>
    <xf numFmtId="2" fontId="5" fillId="5" borderId="27" xfId="0" applyNumberFormat="1" applyFont="1" applyFill="1" applyBorder="1" applyAlignment="1">
      <alignment horizontal="left" vertical="center" wrapText="1"/>
    </xf>
    <xf numFmtId="2" fontId="5" fillId="5" borderId="55" xfId="0" applyNumberFormat="1" applyFont="1" applyFill="1" applyBorder="1" applyAlignment="1">
      <alignment horizontal="left" vertical="center" wrapText="1"/>
    </xf>
    <xf numFmtId="2" fontId="4" fillId="5" borderId="57" xfId="0" applyNumberFormat="1" applyFont="1" applyFill="1" applyBorder="1" applyAlignment="1">
      <alignment horizontal="center" wrapText="1"/>
    </xf>
    <xf numFmtId="2" fontId="4" fillId="5" borderId="65" xfId="0" applyNumberFormat="1" applyFont="1" applyFill="1" applyBorder="1" applyAlignment="1">
      <alignment horizontal="center" vertical="center" wrapText="1"/>
    </xf>
    <xf numFmtId="1" fontId="4" fillId="5" borderId="66" xfId="0" applyNumberFormat="1" applyFont="1" applyFill="1" applyBorder="1" applyAlignment="1">
      <alignment horizontal="center" wrapText="1"/>
    </xf>
    <xf numFmtId="2" fontId="4" fillId="5" borderId="67" xfId="0" applyNumberFormat="1" applyFont="1" applyFill="1" applyBorder="1" applyAlignment="1">
      <alignment horizontal="center" wrapText="1"/>
    </xf>
    <xf numFmtId="2" fontId="4" fillId="5" borderId="68" xfId="0" applyNumberFormat="1" applyFont="1" applyFill="1" applyBorder="1" applyAlignment="1">
      <alignment horizontal="center" wrapText="1"/>
    </xf>
    <xf numFmtId="0" fontId="4" fillId="5" borderId="2" xfId="8" applyFont="1" applyFill="1" applyBorder="1" applyAlignment="1">
      <alignment horizontal="center" vertical="center" wrapText="1"/>
    </xf>
    <xf numFmtId="0" fontId="4" fillId="5" borderId="4" xfId="8" applyFont="1" applyFill="1" applyBorder="1" applyAlignment="1">
      <alignment horizontal="center" vertical="center" wrapText="1"/>
    </xf>
    <xf numFmtId="0" fontId="4" fillId="5" borderId="6" xfId="8" applyFont="1" applyFill="1" applyBorder="1" applyAlignment="1">
      <alignment horizontal="center" vertical="center" wrapText="1"/>
    </xf>
    <xf numFmtId="49" fontId="4" fillId="5" borderId="4" xfId="6" applyNumberFormat="1" applyFont="1" applyFill="1" applyBorder="1" applyAlignment="1">
      <alignment horizontal="center" vertical="center" wrapText="1"/>
    </xf>
    <xf numFmtId="2" fontId="4" fillId="5" borderId="62" xfId="0" applyNumberFormat="1" applyFont="1" applyFill="1" applyBorder="1" applyAlignment="1">
      <alignment horizontal="center" vertical="center" wrapText="1"/>
    </xf>
    <xf numFmtId="49" fontId="4" fillId="5" borderId="6" xfId="6" applyNumberFormat="1" applyFont="1" applyFill="1" applyBorder="1" applyAlignment="1">
      <alignment horizontal="center" vertical="center" wrapText="1"/>
    </xf>
    <xf numFmtId="2" fontId="4" fillId="5" borderId="63" xfId="0" applyNumberFormat="1" applyFont="1" applyFill="1" applyBorder="1" applyAlignment="1">
      <alignment horizontal="center" wrapText="1"/>
    </xf>
    <xf numFmtId="49" fontId="4" fillId="5" borderId="8" xfId="6" applyNumberFormat="1" applyFont="1" applyFill="1" applyBorder="1" applyAlignment="1">
      <alignment horizontal="center" vertical="center" wrapText="1"/>
    </xf>
    <xf numFmtId="1" fontId="4" fillId="5" borderId="37" xfId="7" applyNumberFormat="1" applyFont="1" applyFill="1" applyBorder="1" applyAlignment="1">
      <alignment horizontal="center" wrapText="1"/>
    </xf>
    <xf numFmtId="2" fontId="4" fillId="5" borderId="29" xfId="6" applyNumberFormat="1" applyFont="1" applyFill="1" applyBorder="1" applyAlignment="1">
      <alignment horizontal="center" wrapText="1"/>
    </xf>
    <xf numFmtId="49" fontId="4" fillId="5" borderId="2" xfId="6" applyNumberFormat="1" applyFont="1" applyFill="1" applyBorder="1" applyAlignment="1">
      <alignment horizontal="center" vertical="center" wrapText="1"/>
    </xf>
    <xf numFmtId="2" fontId="4" fillId="5" borderId="60" xfId="0" applyNumberFormat="1" applyFont="1" applyFill="1" applyBorder="1" applyAlignment="1">
      <alignment horizontal="center" vertical="center" wrapText="1"/>
    </xf>
    <xf numFmtId="1" fontId="4" fillId="5" borderId="15" xfId="7" applyNumberFormat="1" applyFont="1" applyFill="1" applyBorder="1" applyAlignment="1">
      <alignment horizontal="center" wrapText="1"/>
    </xf>
    <xf numFmtId="2" fontId="4" fillId="5" borderId="59" xfId="6" applyNumberFormat="1" applyFont="1" applyFill="1" applyBorder="1" applyAlignment="1">
      <alignment horizontal="center" wrapText="1"/>
    </xf>
    <xf numFmtId="49" fontId="4" fillId="5" borderId="38" xfId="6" applyNumberFormat="1" applyFont="1" applyFill="1" applyBorder="1" applyAlignment="1">
      <alignment horizontal="center" vertical="center" wrapText="1"/>
    </xf>
    <xf numFmtId="1" fontId="4" fillId="5" borderId="14" xfId="7" applyNumberFormat="1" applyFont="1" applyFill="1" applyBorder="1" applyAlignment="1">
      <alignment horizontal="center" wrapText="1"/>
    </xf>
    <xf numFmtId="2" fontId="4" fillId="5" borderId="28" xfId="6" applyNumberFormat="1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11" xfId="0" applyFont="1" applyFill="1" applyBorder="1" applyAlignment="1">
      <alignment horizontal="center"/>
    </xf>
    <xf numFmtId="2" fontId="4" fillId="0" borderId="11" xfId="0" applyNumberFormat="1" applyFont="1" applyFill="1" applyBorder="1" applyAlignment="1">
      <alignment horizontal="center"/>
    </xf>
    <xf numFmtId="0" fontId="4" fillId="0" borderId="0" xfId="0" applyFont="1"/>
    <xf numFmtId="1" fontId="4" fillId="0" borderId="0" xfId="0" applyNumberFormat="1" applyFont="1"/>
    <xf numFmtId="2" fontId="4" fillId="0" borderId="0" xfId="0" applyNumberFormat="1" applyFont="1" applyFill="1"/>
    <xf numFmtId="1" fontId="4" fillId="4" borderId="11" xfId="0" applyNumberFormat="1" applyFont="1" applyFill="1" applyBorder="1" applyAlignment="1">
      <alignment wrapText="1"/>
    </xf>
    <xf numFmtId="1" fontId="4" fillId="0" borderId="10" xfId="0" applyNumberFormat="1" applyFont="1" applyBorder="1"/>
    <xf numFmtId="1" fontId="4" fillId="0" borderId="11" xfId="0" applyNumberFormat="1" applyFont="1" applyBorder="1"/>
    <xf numFmtId="1" fontId="4" fillId="0" borderId="56" xfId="0" applyNumberFormat="1" applyFont="1" applyBorder="1"/>
    <xf numFmtId="0" fontId="31" fillId="7" borderId="69" xfId="9" applyNumberFormat="1" applyFont="1" applyFill="1" applyBorder="1" applyAlignment="1" applyProtection="1"/>
    <xf numFmtId="0" fontId="31" fillId="8" borderId="69" xfId="9" applyNumberFormat="1" applyFont="1" applyFill="1" applyBorder="1" applyAlignment="1" applyProtection="1"/>
    <xf numFmtId="0" fontId="14" fillId="0" borderId="16" xfId="0" applyFont="1" applyFill="1" applyBorder="1" applyAlignment="1">
      <alignment horizontal="left" vertical="center"/>
    </xf>
    <xf numFmtId="0" fontId="14" fillId="0" borderId="17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9" fillId="9" borderId="10" xfId="8" applyFont="1" applyFill="1" applyBorder="1" applyAlignment="1">
      <alignment horizontal="center"/>
    </xf>
    <xf numFmtId="0" fontId="19" fillId="9" borderId="11" xfId="8" applyFont="1" applyFill="1" applyBorder="1" applyAlignment="1">
      <alignment horizontal="center"/>
    </xf>
    <xf numFmtId="0" fontId="19" fillId="9" borderId="15" xfId="8" applyFont="1" applyFill="1" applyBorder="1" applyAlignment="1">
      <alignment horizontal="center"/>
    </xf>
    <xf numFmtId="0" fontId="19" fillId="5" borderId="10" xfId="8" applyFont="1" applyFill="1" applyBorder="1" applyAlignment="1">
      <alignment horizontal="center"/>
    </xf>
    <xf numFmtId="0" fontId="19" fillId="0" borderId="10" xfId="8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11" xfId="8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9" fontId="25" fillId="4" borderId="18" xfId="4" applyFont="1" applyFill="1" applyBorder="1" applyAlignment="1">
      <alignment horizontal="center" vertical="center"/>
    </xf>
    <xf numFmtId="0" fontId="14" fillId="0" borderId="17" xfId="0" applyFont="1" applyFill="1" applyBorder="1"/>
    <xf numFmtId="0" fontId="33" fillId="9" borderId="10" xfId="8" applyFont="1" applyFill="1" applyBorder="1" applyAlignment="1">
      <alignment horizontal="center"/>
    </xf>
    <xf numFmtId="167" fontId="33" fillId="9" borderId="10" xfId="0" applyNumberFormat="1" applyFont="1" applyFill="1" applyBorder="1" applyAlignment="1">
      <alignment horizontal="center"/>
    </xf>
    <xf numFmtId="0" fontId="33" fillId="9" borderId="11" xfId="8" applyFont="1" applyFill="1" applyBorder="1" applyAlignment="1">
      <alignment horizontal="center"/>
    </xf>
    <xf numFmtId="167" fontId="33" fillId="9" borderId="11" xfId="0" applyNumberFormat="1" applyFont="1" applyFill="1" applyBorder="1" applyAlignment="1">
      <alignment horizontal="center"/>
    </xf>
    <xf numFmtId="0" fontId="33" fillId="9" borderId="10" xfId="0" applyFont="1" applyFill="1" applyBorder="1" applyAlignment="1">
      <alignment horizontal="center"/>
    </xf>
    <xf numFmtId="167" fontId="9" fillId="9" borderId="10" xfId="0" applyNumberFormat="1" applyFont="1" applyFill="1" applyBorder="1" applyAlignment="1">
      <alignment horizontal="center"/>
    </xf>
    <xf numFmtId="0" fontId="33" fillId="9" borderId="15" xfId="8" applyFont="1" applyFill="1" applyBorder="1" applyAlignment="1">
      <alignment horizontal="center"/>
    </xf>
    <xf numFmtId="0" fontId="33" fillId="5" borderId="10" xfId="8" applyFont="1" applyFill="1" applyBorder="1" applyAlignment="1">
      <alignment horizontal="center"/>
    </xf>
    <xf numFmtId="167" fontId="9" fillId="9" borderId="11" xfId="0" applyNumberFormat="1" applyFont="1" applyFill="1" applyBorder="1" applyAlignment="1">
      <alignment horizontal="center"/>
    </xf>
    <xf numFmtId="0" fontId="33" fillId="0" borderId="10" xfId="8" applyFont="1" applyBorder="1" applyAlignment="1">
      <alignment horizontal="center"/>
    </xf>
    <xf numFmtId="0" fontId="33" fillId="0" borderId="37" xfId="8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11" xfId="8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19" fillId="9" borderId="12" xfId="8" applyFont="1" applyFill="1" applyBorder="1" applyAlignment="1">
      <alignment horizontal="center" vertical="center"/>
    </xf>
    <xf numFmtId="2" fontId="19" fillId="0" borderId="12" xfId="0" applyNumberFormat="1" applyFont="1" applyBorder="1" applyAlignment="1">
      <alignment horizontal="center" vertical="center"/>
    </xf>
    <xf numFmtId="0" fontId="19" fillId="9" borderId="10" xfId="8" applyFont="1" applyFill="1" applyBorder="1" applyAlignment="1">
      <alignment horizontal="center" vertical="center"/>
    </xf>
    <xf numFmtId="0" fontId="19" fillId="9" borderId="11" xfId="8" applyFont="1" applyFill="1" applyBorder="1" applyAlignment="1">
      <alignment horizontal="center" vertical="center"/>
    </xf>
    <xf numFmtId="0" fontId="19" fillId="0" borderId="10" xfId="8" applyFont="1" applyFill="1" applyBorder="1" applyAlignment="1">
      <alignment horizontal="center"/>
    </xf>
    <xf numFmtId="3" fontId="26" fillId="0" borderId="55" xfId="8" applyNumberFormat="1" applyFont="1" applyFill="1" applyBorder="1" applyAlignment="1">
      <alignment horizontal="center"/>
    </xf>
    <xf numFmtId="167" fontId="26" fillId="0" borderId="10" xfId="0" applyNumberFormat="1" applyFont="1" applyFill="1" applyBorder="1" applyAlignment="1">
      <alignment horizontal="center"/>
    </xf>
    <xf numFmtId="3" fontId="19" fillId="0" borderId="55" xfId="8" applyNumberFormat="1" applyFont="1" applyFill="1" applyBorder="1" applyAlignment="1">
      <alignment horizontal="center"/>
    </xf>
    <xf numFmtId="0" fontId="26" fillId="0" borderId="10" xfId="8" applyFont="1" applyFill="1" applyBorder="1" applyAlignment="1">
      <alignment horizontal="center"/>
    </xf>
    <xf numFmtId="0" fontId="26" fillId="0" borderId="55" xfId="8" applyFont="1" applyFill="1" applyBorder="1" applyAlignment="1">
      <alignment horizontal="center"/>
    </xf>
    <xf numFmtId="0" fontId="19" fillId="0" borderId="55" xfId="8" applyFont="1" applyFill="1" applyBorder="1" applyAlignment="1">
      <alignment horizontal="center"/>
    </xf>
    <xf numFmtId="0" fontId="19" fillId="0" borderId="11" xfId="8" applyFont="1" applyFill="1" applyBorder="1" applyAlignment="1">
      <alignment horizontal="center"/>
    </xf>
    <xf numFmtId="0" fontId="19" fillId="0" borderId="56" xfId="8" applyFont="1" applyFill="1" applyBorder="1" applyAlignment="1">
      <alignment horizontal="center"/>
    </xf>
    <xf numFmtId="167" fontId="26" fillId="0" borderId="11" xfId="0" applyNumberFormat="1" applyFont="1" applyFill="1" applyBorder="1" applyAlignment="1">
      <alignment horizontal="center"/>
    </xf>
    <xf numFmtId="0" fontId="34" fillId="9" borderId="10" xfId="11" applyNumberFormat="1" applyFont="1" applyFill="1" applyBorder="1" applyAlignment="1">
      <alignment horizontal="center"/>
    </xf>
    <xf numFmtId="0" fontId="35" fillId="9" borderId="10" xfId="0" applyFont="1" applyFill="1" applyBorder="1" applyAlignment="1">
      <alignment horizontal="center"/>
    </xf>
    <xf numFmtId="166" fontId="36" fillId="9" borderId="10" xfId="0" applyNumberFormat="1" applyFont="1" applyFill="1" applyBorder="1" applyAlignment="1" applyProtection="1">
      <alignment horizontal="center" vertical="center"/>
    </xf>
    <xf numFmtId="0" fontId="37" fillId="9" borderId="10" xfId="11" applyNumberFormat="1" applyFont="1" applyFill="1" applyBorder="1" applyAlignment="1">
      <alignment horizontal="center"/>
    </xf>
    <xf numFmtId="0" fontId="24" fillId="9" borderId="10" xfId="0" applyFont="1" applyFill="1" applyBorder="1" applyAlignment="1">
      <alignment horizontal="center"/>
    </xf>
    <xf numFmtId="166" fontId="19" fillId="9" borderId="10" xfId="0" applyNumberFormat="1" applyFont="1" applyFill="1" applyBorder="1" applyAlignment="1" applyProtection="1">
      <alignment horizontal="center" vertical="center"/>
    </xf>
    <xf numFmtId="0" fontId="38" fillId="9" borderId="10" xfId="11" applyNumberFormat="1" applyFont="1" applyFill="1" applyBorder="1" applyAlignment="1">
      <alignment horizontal="center"/>
    </xf>
    <xf numFmtId="0" fontId="19" fillId="0" borderId="13" xfId="0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3" fontId="19" fillId="0" borderId="11" xfId="0" applyNumberFormat="1" applyFont="1" applyBorder="1" applyAlignment="1">
      <alignment horizontal="center"/>
    </xf>
    <xf numFmtId="2" fontId="26" fillId="0" borderId="10" xfId="0" applyNumberFormat="1" applyFont="1" applyFill="1" applyBorder="1" applyAlignment="1">
      <alignment horizontal="center"/>
    </xf>
    <xf numFmtId="2" fontId="26" fillId="0" borderId="11" xfId="0" applyNumberFormat="1" applyFont="1" applyFill="1" applyBorder="1" applyAlignment="1">
      <alignment horizontal="center"/>
    </xf>
    <xf numFmtId="0" fontId="26" fillId="9" borderId="10" xfId="0" applyFont="1" applyFill="1" applyBorder="1" applyAlignment="1">
      <alignment horizontal="center"/>
    </xf>
    <xf numFmtId="0" fontId="19" fillId="0" borderId="15" xfId="8" applyFont="1" applyFill="1" applyBorder="1" applyAlignment="1">
      <alignment horizontal="center"/>
    </xf>
    <xf numFmtId="3" fontId="19" fillId="0" borderId="55" xfId="8" applyNumberFormat="1" applyFont="1" applyBorder="1" applyAlignment="1">
      <alignment horizontal="center"/>
    </xf>
    <xf numFmtId="2" fontId="19" fillId="9" borderId="10" xfId="12" applyNumberFormat="1" applyFont="1" applyFill="1" applyBorder="1" applyAlignment="1">
      <alignment horizontal="center" vertical="center"/>
    </xf>
    <xf numFmtId="0" fontId="19" fillId="0" borderId="10" xfId="13" applyFont="1" applyBorder="1" applyAlignment="1">
      <alignment horizontal="center"/>
    </xf>
    <xf numFmtId="3" fontId="19" fillId="0" borderId="56" xfId="8" applyNumberFormat="1" applyFont="1" applyBorder="1" applyAlignment="1">
      <alignment horizontal="center"/>
    </xf>
    <xf numFmtId="0" fontId="19" fillId="0" borderId="11" xfId="13" applyFont="1" applyBorder="1" applyAlignment="1">
      <alignment horizontal="center"/>
    </xf>
    <xf numFmtId="0" fontId="25" fillId="0" borderId="10" xfId="0" applyFont="1" applyFill="1" applyBorder="1" applyAlignment="1">
      <alignment horizontal="center"/>
    </xf>
    <xf numFmtId="0" fontId="25" fillId="0" borderId="10" xfId="0" applyFont="1" applyBorder="1" applyAlignment="1">
      <alignment horizontal="center"/>
    </xf>
    <xf numFmtId="167" fontId="25" fillId="0" borderId="10" xfId="0" applyNumberFormat="1" applyFont="1" applyBorder="1" applyAlignment="1">
      <alignment horizontal="center"/>
    </xf>
    <xf numFmtId="167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2" fontId="33" fillId="0" borderId="10" xfId="0" applyNumberFormat="1" applyFont="1" applyBorder="1" applyAlignment="1">
      <alignment horizontal="center" vertical="center"/>
    </xf>
    <xf numFmtId="2" fontId="33" fillId="0" borderId="11" xfId="0" applyNumberFormat="1" applyFont="1" applyBorder="1" applyAlignment="1">
      <alignment horizontal="center" vertical="center"/>
    </xf>
    <xf numFmtId="0" fontId="33" fillId="0" borderId="10" xfId="8" applyFont="1" applyFill="1" applyBorder="1" applyAlignment="1">
      <alignment horizontal="center"/>
    </xf>
    <xf numFmtId="0" fontId="33" fillId="0" borderId="11" xfId="8" applyFont="1" applyFill="1" applyBorder="1" applyAlignment="1">
      <alignment horizontal="center"/>
    </xf>
    <xf numFmtId="166" fontId="33" fillId="9" borderId="10" xfId="0" applyNumberFormat="1" applyFont="1" applyFill="1" applyBorder="1" applyAlignment="1">
      <alignment horizontal="center"/>
    </xf>
    <xf numFmtId="0" fontId="33" fillId="0" borderId="15" xfId="8" applyFont="1" applyFill="1" applyBorder="1" applyAlignment="1">
      <alignment horizontal="center"/>
    </xf>
    <xf numFmtId="166" fontId="33" fillId="9" borderId="11" xfId="0" applyNumberFormat="1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18" fillId="0" borderId="10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left" vertical="center" wrapText="1"/>
    </xf>
    <xf numFmtId="0" fontId="25" fillId="0" borderId="32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5" fillId="0" borderId="33" xfId="0" applyFont="1" applyFill="1" applyBorder="1" applyAlignment="1">
      <alignment horizontal="left" vertical="center" wrapText="1"/>
    </xf>
    <xf numFmtId="0" fontId="39" fillId="0" borderId="35" xfId="0" applyFont="1" applyBorder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33" fillId="9" borderId="10" xfId="10" applyFont="1" applyFill="1" applyBorder="1" applyAlignment="1">
      <alignment horizontal="center"/>
    </xf>
    <xf numFmtId="0" fontId="40" fillId="9" borderId="10" xfId="8" applyFont="1" applyFill="1" applyBorder="1" applyAlignment="1">
      <alignment horizontal="center"/>
    </xf>
    <xf numFmtId="0" fontId="40" fillId="9" borderId="10" xfId="0" applyFont="1" applyFill="1" applyBorder="1" applyAlignment="1">
      <alignment horizontal="center"/>
    </xf>
    <xf numFmtId="2" fontId="40" fillId="0" borderId="10" xfId="0" applyNumberFormat="1" applyFont="1" applyBorder="1" applyAlignment="1">
      <alignment horizontal="center" vertical="center"/>
    </xf>
    <xf numFmtId="166" fontId="40" fillId="9" borderId="10" xfId="0" applyNumberFormat="1" applyFont="1" applyFill="1" applyBorder="1" applyAlignment="1">
      <alignment horizontal="center"/>
    </xf>
    <xf numFmtId="2" fontId="33" fillId="9" borderId="10" xfId="8" applyNumberFormat="1" applyFont="1" applyFill="1" applyBorder="1" applyAlignment="1">
      <alignment horizontal="center"/>
    </xf>
    <xf numFmtId="0" fontId="4" fillId="0" borderId="10" xfId="8" applyFont="1" applyBorder="1" applyAlignment="1">
      <alignment horizontal="center"/>
    </xf>
    <xf numFmtId="0" fontId="30" fillId="0" borderId="10" xfId="8" applyFont="1" applyBorder="1" applyAlignment="1">
      <alignment horizontal="center"/>
    </xf>
    <xf numFmtId="0" fontId="4" fillId="0" borderId="11" xfId="8" applyFont="1" applyFill="1" applyBorder="1" applyAlignment="1">
      <alignment horizontal="center"/>
    </xf>
    <xf numFmtId="0" fontId="30" fillId="5" borderId="10" xfId="0" applyFont="1" applyFill="1" applyBorder="1" applyAlignment="1">
      <alignment horizontal="center"/>
    </xf>
    <xf numFmtId="0" fontId="30" fillId="0" borderId="11" xfId="0" applyFont="1" applyBorder="1" applyAlignment="1">
      <alignment horizontal="center"/>
    </xf>
    <xf numFmtId="0" fontId="30" fillId="10" borderId="10" xfId="0" applyFont="1" applyFill="1" applyBorder="1" applyAlignment="1">
      <alignment horizontal="center"/>
    </xf>
    <xf numFmtId="0" fontId="4" fillId="5" borderId="0" xfId="0" applyFont="1" applyFill="1"/>
    <xf numFmtId="0" fontId="4" fillId="0" borderId="16" xfId="0" applyFont="1" applyFill="1" applyBorder="1"/>
    <xf numFmtId="0" fontId="4" fillId="0" borderId="17" xfId="0" applyFont="1" applyFill="1" applyBorder="1"/>
    <xf numFmtId="0" fontId="4" fillId="0" borderId="9" xfId="0" applyFont="1" applyFill="1" applyBorder="1"/>
    <xf numFmtId="0" fontId="4" fillId="0" borderId="0" xfId="0" applyFont="1" applyFill="1" applyBorder="1"/>
    <xf numFmtId="0" fontId="41" fillId="0" borderId="9" xfId="2" applyFont="1" applyFill="1" applyBorder="1" applyAlignment="1" applyProtection="1">
      <alignment horizontal="left" vertical="top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4" fontId="4" fillId="0" borderId="10" xfId="0" applyNumberFormat="1" applyFont="1" applyFill="1" applyBorder="1"/>
    <xf numFmtId="4" fontId="4" fillId="0" borderId="11" xfId="0" applyNumberFormat="1" applyFont="1" applyFill="1" applyBorder="1"/>
    <xf numFmtId="0" fontId="0" fillId="0" borderId="0" xfId="0" applyBorder="1"/>
    <xf numFmtId="0" fontId="0" fillId="0" borderId="32" xfId="0" applyBorder="1"/>
    <xf numFmtId="0" fontId="0" fillId="0" borderId="33" xfId="0" applyBorder="1"/>
    <xf numFmtId="0" fontId="0" fillId="0" borderId="41" xfId="0" applyBorder="1"/>
    <xf numFmtId="0" fontId="0" fillId="0" borderId="35" xfId="0" applyBorder="1"/>
    <xf numFmtId="0" fontId="13" fillId="0" borderId="0" xfId="0" applyFont="1" applyFill="1"/>
    <xf numFmtId="0" fontId="13" fillId="0" borderId="17" xfId="0" applyFont="1" applyFill="1" applyBorder="1"/>
    <xf numFmtId="0" fontId="13" fillId="0" borderId="32" xfId="0" applyFont="1" applyBorder="1"/>
    <xf numFmtId="0" fontId="13" fillId="0" borderId="0" xfId="0" applyFont="1" applyFill="1" applyBorder="1"/>
    <xf numFmtId="0" fontId="13" fillId="0" borderId="33" xfId="0" applyFont="1" applyBorder="1"/>
    <xf numFmtId="0" fontId="8" fillId="0" borderId="17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4" fillId="0" borderId="27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"/>
    </xf>
    <xf numFmtId="0" fontId="13" fillId="0" borderId="17" xfId="0" applyFont="1" applyBorder="1" applyAlignment="1">
      <alignment horizontal="left" vertical="center"/>
    </xf>
    <xf numFmtId="0" fontId="13" fillId="0" borderId="31" xfId="0" applyFont="1" applyBorder="1" applyAlignment="1">
      <alignment horizontal="left" vertical="center"/>
    </xf>
    <xf numFmtId="0" fontId="8" fillId="0" borderId="31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4" fillId="4" borderId="29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14" fillId="4" borderId="37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4" borderId="38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165" fontId="14" fillId="4" borderId="57" xfId="0" applyNumberFormat="1" applyFont="1" applyFill="1" applyBorder="1" applyAlignment="1">
      <alignment horizontal="center" vertical="center" wrapText="1"/>
    </xf>
    <xf numFmtId="0" fontId="14" fillId="4" borderId="58" xfId="0" applyFont="1" applyFill="1" applyBorder="1" applyAlignment="1">
      <alignment wrapText="1"/>
    </xf>
    <xf numFmtId="0" fontId="14" fillId="4" borderId="34" xfId="0" applyFont="1" applyFill="1" applyBorder="1" applyAlignment="1">
      <alignment wrapText="1"/>
    </xf>
    <xf numFmtId="0" fontId="4" fillId="5" borderId="38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4" fillId="5" borderId="34" xfId="0" applyFont="1" applyFill="1" applyBorder="1" applyAlignment="1">
      <alignment horizontal="center" vertical="center" wrapText="1"/>
    </xf>
    <xf numFmtId="2" fontId="5" fillId="5" borderId="16" xfId="0" applyNumberFormat="1" applyFont="1" applyFill="1" applyBorder="1" applyAlignment="1">
      <alignment horizontal="left" vertical="center" wrapText="1"/>
    </xf>
    <xf numFmtId="0" fontId="4" fillId="5" borderId="17" xfId="0" applyFont="1" applyFill="1" applyBorder="1" applyAlignment="1">
      <alignment wrapText="1"/>
    </xf>
    <xf numFmtId="0" fontId="4" fillId="5" borderId="32" xfId="0" applyFont="1" applyFill="1" applyBorder="1" applyAlignment="1">
      <alignment wrapText="1"/>
    </xf>
    <xf numFmtId="0" fontId="4" fillId="5" borderId="9" xfId="0" applyFont="1" applyFill="1" applyBorder="1" applyAlignment="1">
      <alignment wrapText="1"/>
    </xf>
    <xf numFmtId="0" fontId="4" fillId="5" borderId="0" xfId="0" applyFont="1" applyFill="1" applyBorder="1" applyAlignment="1">
      <alignment wrapText="1"/>
    </xf>
    <xf numFmtId="0" fontId="4" fillId="5" borderId="33" xfId="0" applyFont="1" applyFill="1" applyBorder="1" applyAlignment="1">
      <alignment wrapText="1"/>
    </xf>
    <xf numFmtId="2" fontId="29" fillId="5" borderId="16" xfId="0" applyNumberFormat="1" applyFont="1" applyFill="1" applyBorder="1" applyAlignment="1">
      <alignment horizontal="left" vertical="center" wrapText="1"/>
    </xf>
    <xf numFmtId="0" fontId="4" fillId="5" borderId="40" xfId="0" applyFont="1" applyFill="1" applyBorder="1" applyAlignment="1">
      <alignment wrapText="1"/>
    </xf>
    <xf numFmtId="0" fontId="4" fillId="5" borderId="41" xfId="0" applyFont="1" applyFill="1" applyBorder="1" applyAlignment="1">
      <alignment wrapText="1"/>
    </xf>
    <xf numFmtId="0" fontId="4" fillId="5" borderId="35" xfId="0" applyFont="1" applyFill="1" applyBorder="1" applyAlignment="1">
      <alignment wrapText="1"/>
    </xf>
    <xf numFmtId="2" fontId="5" fillId="5" borderId="9" xfId="0" applyNumberFormat="1" applyFont="1" applyFill="1" applyBorder="1" applyAlignment="1">
      <alignment horizontal="left" vertical="center" wrapText="1"/>
    </xf>
    <xf numFmtId="0" fontId="5" fillId="5" borderId="16" xfId="0" applyFont="1" applyFill="1" applyBorder="1" applyAlignment="1">
      <alignment horizontal="left" vertical="center" wrapText="1"/>
    </xf>
    <xf numFmtId="0" fontId="4" fillId="5" borderId="17" xfId="0" applyFont="1" applyFill="1" applyBorder="1" applyAlignment="1">
      <alignment vertical="center" wrapText="1"/>
    </xf>
    <xf numFmtId="0" fontId="4" fillId="5" borderId="32" xfId="0" applyFont="1" applyFill="1" applyBorder="1" applyAlignment="1">
      <alignment vertical="center" wrapText="1"/>
    </xf>
    <xf numFmtId="0" fontId="4" fillId="5" borderId="40" xfId="0" applyFont="1" applyFill="1" applyBorder="1" applyAlignment="1">
      <alignment vertical="center" wrapText="1"/>
    </xf>
    <xf numFmtId="0" fontId="4" fillId="5" borderId="41" xfId="0" applyFont="1" applyFill="1" applyBorder="1" applyAlignment="1">
      <alignment vertical="center" wrapText="1"/>
    </xf>
    <xf numFmtId="0" fontId="4" fillId="5" borderId="35" xfId="0" applyFont="1" applyFill="1" applyBorder="1" applyAlignment="1">
      <alignment vertical="center" wrapText="1"/>
    </xf>
    <xf numFmtId="0" fontId="29" fillId="5" borderId="17" xfId="0" applyFont="1" applyFill="1" applyBorder="1" applyAlignment="1">
      <alignment vertical="center" wrapText="1"/>
    </xf>
    <xf numFmtId="0" fontId="29" fillId="5" borderId="40" xfId="0" applyFont="1" applyFill="1" applyBorder="1" applyAlignment="1">
      <alignment vertical="center" wrapText="1"/>
    </xf>
    <xf numFmtId="0" fontId="29" fillId="5" borderId="41" xfId="0" applyFont="1" applyFill="1" applyBorder="1" applyAlignment="1">
      <alignment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left" vertical="top"/>
    </xf>
    <xf numFmtId="0" fontId="13" fillId="0" borderId="17" xfId="0" applyFont="1" applyBorder="1"/>
    <xf numFmtId="0" fontId="13" fillId="0" borderId="31" xfId="0" applyFont="1" applyBorder="1"/>
    <xf numFmtId="0" fontId="8" fillId="0" borderId="31" xfId="0" applyFont="1" applyFill="1" applyBorder="1" applyAlignment="1">
      <alignment horizontal="left" vertical="top"/>
    </xf>
    <xf numFmtId="0" fontId="4" fillId="4" borderId="10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left" vertical="top"/>
    </xf>
    <xf numFmtId="0" fontId="5" fillId="0" borderId="17" xfId="0" applyFont="1" applyFill="1" applyBorder="1" applyAlignment="1">
      <alignment horizontal="left" vertical="top"/>
    </xf>
    <xf numFmtId="0" fontId="5" fillId="0" borderId="31" xfId="0" applyFont="1" applyFill="1" applyBorder="1" applyAlignment="1">
      <alignment horizontal="left" vertical="top"/>
    </xf>
    <xf numFmtId="0" fontId="14" fillId="4" borderId="4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32" fillId="0" borderId="17" xfId="0" applyFont="1" applyFill="1" applyBorder="1" applyAlignment="1">
      <alignment horizontal="left" vertical="top" wrapText="1"/>
    </xf>
    <xf numFmtId="0" fontId="32" fillId="0" borderId="31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25" fillId="0" borderId="16" xfId="0" applyFont="1" applyFill="1" applyBorder="1" applyAlignment="1">
      <alignment horizontal="left" vertical="center" wrapText="1"/>
    </xf>
    <xf numFmtId="0" fontId="18" fillId="0" borderId="17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8" fillId="0" borderId="40" xfId="0" applyFont="1" applyBorder="1" applyAlignment="1">
      <alignment horizontal="left" vertical="center" wrapText="1"/>
    </xf>
    <xf numFmtId="0" fontId="18" fillId="0" borderId="41" xfId="0" applyFont="1" applyBorder="1" applyAlignment="1">
      <alignment horizontal="left" vertical="center" wrapText="1"/>
    </xf>
    <xf numFmtId="0" fontId="25" fillId="4" borderId="8" xfId="0" applyFont="1" applyFill="1" applyBorder="1" applyAlignment="1">
      <alignment horizontal="center" vertical="center" wrapText="1"/>
    </xf>
    <xf numFmtId="0" fontId="25" fillId="4" borderId="38" xfId="0" applyFont="1" applyFill="1" applyBorder="1" applyAlignment="1">
      <alignment horizontal="center" vertical="center" wrapText="1"/>
    </xf>
    <xf numFmtId="0" fontId="25" fillId="4" borderId="37" xfId="0" applyFont="1" applyFill="1" applyBorder="1" applyAlignment="1">
      <alignment horizontal="center" vertical="center" wrapText="1"/>
    </xf>
    <xf numFmtId="0" fontId="25" fillId="4" borderId="14" xfId="0" applyFont="1" applyFill="1" applyBorder="1" applyAlignment="1">
      <alignment horizontal="center" vertical="center" wrapText="1"/>
    </xf>
    <xf numFmtId="0" fontId="25" fillId="4" borderId="29" xfId="0" applyFont="1" applyFill="1" applyBorder="1" applyAlignment="1">
      <alignment horizontal="center" vertical="center" wrapText="1"/>
    </xf>
    <xf numFmtId="0" fontId="25" fillId="4" borderId="28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center" vertical="center"/>
    </xf>
    <xf numFmtId="0" fontId="25" fillId="4" borderId="22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31" xfId="0" applyFont="1" applyFill="1" applyBorder="1" applyAlignment="1">
      <alignment horizontal="left" vertical="top" wrapText="1"/>
    </xf>
    <xf numFmtId="0" fontId="14" fillId="4" borderId="42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0" fontId="14" fillId="4" borderId="43" xfId="0" applyFont="1" applyFill="1" applyBorder="1" applyAlignment="1">
      <alignment horizontal="center" vertical="center"/>
    </xf>
    <xf numFmtId="0" fontId="14" fillId="4" borderId="44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/>
    </xf>
    <xf numFmtId="0" fontId="9" fillId="0" borderId="43" xfId="5" applyFont="1" applyFill="1" applyBorder="1" applyAlignment="1">
      <alignment horizontal="center"/>
    </xf>
    <xf numFmtId="0" fontId="9" fillId="0" borderId="5" xfId="5" applyFont="1" applyFill="1" applyBorder="1" applyAlignment="1">
      <alignment horizontal="center"/>
    </xf>
    <xf numFmtId="0" fontId="9" fillId="0" borderId="4" xfId="5" applyFont="1" applyFill="1" applyBorder="1" applyAlignment="1">
      <alignment horizontal="center"/>
    </xf>
    <xf numFmtId="0" fontId="9" fillId="0" borderId="10" xfId="5" applyFont="1" applyFill="1" applyBorder="1" applyAlignment="1">
      <alignment horizontal="center"/>
    </xf>
    <xf numFmtId="0" fontId="9" fillId="0" borderId="45" xfId="5" applyFont="1" applyFill="1" applyBorder="1" applyAlignment="1">
      <alignment horizontal="center"/>
    </xf>
    <xf numFmtId="0" fontId="9" fillId="0" borderId="7" xfId="5" applyFont="1" applyFill="1" applyBorder="1" applyAlignment="1">
      <alignment horizontal="center"/>
    </xf>
    <xf numFmtId="0" fontId="9" fillId="0" borderId="6" xfId="5" applyFont="1" applyFill="1" applyBorder="1" applyAlignment="1">
      <alignment horizontal="center"/>
    </xf>
    <xf numFmtId="0" fontId="9" fillId="0" borderId="11" xfId="5" applyFont="1" applyFill="1" applyBorder="1" applyAlignment="1">
      <alignment horizontal="center"/>
    </xf>
    <xf numFmtId="0" fontId="12" fillId="0" borderId="16" xfId="0" applyFont="1" applyFill="1" applyBorder="1" applyAlignment="1">
      <alignment horizontal="left" vertical="center"/>
    </xf>
    <xf numFmtId="0" fontId="12" fillId="0" borderId="17" xfId="0" applyFont="1" applyFill="1" applyBorder="1" applyAlignment="1">
      <alignment horizontal="left" vertical="center"/>
    </xf>
    <xf numFmtId="0" fontId="12" fillId="0" borderId="32" xfId="0" applyFont="1" applyFill="1" applyBorder="1" applyAlignment="1">
      <alignment horizontal="left" vertical="center"/>
    </xf>
    <xf numFmtId="0" fontId="12" fillId="0" borderId="40" xfId="0" applyFont="1" applyFill="1" applyBorder="1" applyAlignment="1">
      <alignment horizontal="left" vertical="center"/>
    </xf>
    <xf numFmtId="0" fontId="12" fillId="0" borderId="41" xfId="0" applyFont="1" applyFill="1" applyBorder="1" applyAlignment="1">
      <alignment horizontal="left" vertical="center"/>
    </xf>
    <xf numFmtId="0" fontId="12" fillId="0" borderId="35" xfId="0" applyFont="1" applyFill="1" applyBorder="1" applyAlignment="1">
      <alignment horizontal="left" vertical="center"/>
    </xf>
    <xf numFmtId="0" fontId="12" fillId="0" borderId="9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33" xfId="0" applyFont="1" applyFill="1" applyBorder="1" applyAlignment="1">
      <alignment horizontal="left" vertical="center"/>
    </xf>
    <xf numFmtId="0" fontId="9" fillId="0" borderId="46" xfId="5" applyFont="1" applyFill="1" applyBorder="1" applyAlignment="1">
      <alignment horizontal="center"/>
    </xf>
    <xf numFmtId="0" fontId="9" fillId="0" borderId="3" xfId="5" applyFont="1" applyFill="1" applyBorder="1" applyAlignment="1">
      <alignment horizontal="center"/>
    </xf>
    <xf numFmtId="0" fontId="9" fillId="0" borderId="2" xfId="5" applyFont="1" applyFill="1" applyBorder="1" applyAlignment="1">
      <alignment horizontal="center"/>
    </xf>
    <xf numFmtId="0" fontId="9" fillId="0" borderId="12" xfId="5" applyFont="1" applyFill="1" applyBorder="1" applyAlignment="1">
      <alignment horizontal="center"/>
    </xf>
    <xf numFmtId="164" fontId="9" fillId="0" borderId="47" xfId="5" applyNumberFormat="1" applyFont="1" applyFill="1" applyBorder="1" applyAlignment="1">
      <alignment horizontal="center"/>
    </xf>
    <xf numFmtId="164" fontId="9" fillId="0" borderId="48" xfId="5" applyNumberFormat="1" applyFont="1" applyFill="1" applyBorder="1" applyAlignment="1">
      <alignment horizontal="center"/>
    </xf>
    <xf numFmtId="0" fontId="9" fillId="0" borderId="49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64" fontId="9" fillId="5" borderId="47" xfId="5" applyNumberFormat="1" applyFont="1" applyFill="1" applyBorder="1" applyAlignment="1">
      <alignment horizontal="center"/>
    </xf>
    <xf numFmtId="164" fontId="9" fillId="0" borderId="40" xfId="5" applyNumberFormat="1" applyFont="1" applyFill="1" applyBorder="1" applyAlignment="1">
      <alignment horizontal="center"/>
    </xf>
    <xf numFmtId="164" fontId="9" fillId="0" borderId="50" xfId="5" applyNumberFormat="1" applyFont="1" applyFill="1" applyBorder="1" applyAlignment="1">
      <alignment horizontal="center"/>
    </xf>
    <xf numFmtId="0" fontId="9" fillId="0" borderId="47" xfId="5" applyFont="1" applyFill="1" applyBorder="1" applyAlignment="1">
      <alignment horizontal="center"/>
    </xf>
    <xf numFmtId="0" fontId="9" fillId="0" borderId="48" xfId="5" applyFont="1" applyFill="1" applyBorder="1" applyAlignment="1">
      <alignment horizontal="center"/>
    </xf>
    <xf numFmtId="0" fontId="9" fillId="0" borderId="9" xfId="5" applyFont="1" applyFill="1" applyBorder="1" applyAlignment="1">
      <alignment horizontal="center"/>
    </xf>
    <xf numFmtId="0" fontId="9" fillId="0" borderId="51" xfId="5" applyFont="1" applyFill="1" applyBorder="1" applyAlignment="1">
      <alignment horizontal="center"/>
    </xf>
    <xf numFmtId="164" fontId="9" fillId="0" borderId="46" xfId="5" applyNumberFormat="1" applyFont="1" applyFill="1" applyBorder="1" applyAlignment="1">
      <alignment horizontal="center"/>
    </xf>
    <xf numFmtId="164" fontId="9" fillId="0" borderId="3" xfId="5" applyNumberFormat="1" applyFont="1" applyFill="1" applyBorder="1" applyAlignment="1">
      <alignment horizontal="center"/>
    </xf>
    <xf numFmtId="0" fontId="9" fillId="0" borderId="49" xfId="5" applyFont="1" applyFill="1" applyBorder="1" applyAlignment="1">
      <alignment horizontal="center" vertical="center"/>
    </xf>
    <xf numFmtId="0" fontId="9" fillId="0" borderId="15" xfId="5" applyFont="1" applyFill="1" applyBorder="1" applyAlignment="1">
      <alignment horizontal="center" vertical="center"/>
    </xf>
    <xf numFmtId="0" fontId="9" fillId="0" borderId="14" xfId="5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32" xfId="0" applyFont="1" applyFill="1" applyBorder="1" applyAlignment="1">
      <alignment horizontal="left" vertical="center" wrapText="1"/>
    </xf>
    <xf numFmtId="0" fontId="12" fillId="0" borderId="40" xfId="0" applyFont="1" applyFill="1" applyBorder="1" applyAlignment="1">
      <alignment horizontal="left" vertical="center" wrapText="1"/>
    </xf>
    <xf numFmtId="0" fontId="12" fillId="0" borderId="41" xfId="0" applyFont="1" applyFill="1" applyBorder="1" applyAlignment="1">
      <alignment horizontal="left" vertical="center" wrapText="1"/>
    </xf>
    <xf numFmtId="0" fontId="12" fillId="0" borderId="35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left" vertical="center"/>
    </xf>
    <xf numFmtId="0" fontId="4" fillId="0" borderId="53" xfId="0" applyFont="1" applyFill="1" applyBorder="1"/>
    <xf numFmtId="0" fontId="4" fillId="0" borderId="54" xfId="0" applyFont="1" applyFill="1" applyBorder="1"/>
    <xf numFmtId="0" fontId="12" fillId="0" borderId="53" xfId="0" applyFont="1" applyFill="1" applyBorder="1" applyAlignment="1">
      <alignment horizontal="left" vertical="center"/>
    </xf>
    <xf numFmtId="0" fontId="12" fillId="0" borderId="54" xfId="0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right" vertical="center"/>
    </xf>
    <xf numFmtId="0" fontId="12" fillId="0" borderId="17" xfId="0" applyFont="1" applyFill="1" applyBorder="1" applyAlignment="1">
      <alignment horizontal="right" vertical="center"/>
    </xf>
    <xf numFmtId="0" fontId="12" fillId="0" borderId="32" xfId="0" applyFont="1" applyFill="1" applyBorder="1" applyAlignment="1">
      <alignment horizontal="right" vertical="center"/>
    </xf>
    <xf numFmtId="0" fontId="12" fillId="0" borderId="40" xfId="0" applyFont="1" applyFill="1" applyBorder="1" applyAlignment="1">
      <alignment horizontal="right" vertical="center"/>
    </xf>
    <xf numFmtId="0" fontId="12" fillId="0" borderId="41" xfId="0" applyFont="1" applyFill="1" applyBorder="1" applyAlignment="1">
      <alignment horizontal="right" vertical="center"/>
    </xf>
    <xf numFmtId="0" fontId="12" fillId="0" borderId="35" xfId="0" applyFont="1" applyFill="1" applyBorder="1" applyAlignment="1">
      <alignment horizontal="right" vertical="center"/>
    </xf>
    <xf numFmtId="0" fontId="9" fillId="4" borderId="4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4" fontId="4" fillId="4" borderId="55" xfId="0" applyNumberFormat="1" applyFont="1" applyFill="1" applyBorder="1" applyAlignment="1">
      <alignment horizontal="center" vertical="center" wrapText="1"/>
    </xf>
    <xf numFmtId="4" fontId="4" fillId="4" borderId="18" xfId="0" applyNumberFormat="1" applyFont="1" applyFill="1" applyBorder="1" applyAlignment="1">
      <alignment horizontal="center" vertical="center" wrapText="1"/>
    </xf>
    <xf numFmtId="0" fontId="9" fillId="0" borderId="12" xfId="5" applyFont="1" applyFill="1" applyBorder="1" applyAlignment="1">
      <alignment horizontal="center" vertical="center"/>
    </xf>
    <xf numFmtId="0" fontId="9" fillId="0" borderId="10" xfId="5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4" fontId="4" fillId="5" borderId="58" xfId="0" applyNumberFormat="1" applyFont="1" applyFill="1" applyBorder="1" applyAlignment="1">
      <alignment horizontal="center" wrapText="1"/>
    </xf>
    <xf numFmtId="0" fontId="4" fillId="5" borderId="15" xfId="0" applyFont="1" applyFill="1" applyBorder="1" applyAlignment="1">
      <alignment horizontal="center" wrapText="1"/>
    </xf>
    <xf numFmtId="0" fontId="4" fillId="5" borderId="59" xfId="0" applyFont="1" applyFill="1" applyBorder="1" applyAlignment="1">
      <alignment horizontal="center" wrapText="1"/>
    </xf>
    <xf numFmtId="4" fontId="4" fillId="5" borderId="10" xfId="0" applyNumberFormat="1" applyFont="1" applyFill="1" applyBorder="1" applyAlignment="1">
      <alignment horizontal="center" wrapText="1"/>
    </xf>
    <xf numFmtId="0" fontId="29" fillId="5" borderId="17" xfId="0" applyFont="1" applyFill="1" applyBorder="1" applyAlignment="1">
      <alignment wrapText="1"/>
    </xf>
    <xf numFmtId="0" fontId="29" fillId="5" borderId="32" xfId="0" applyFont="1" applyFill="1" applyBorder="1" applyAlignment="1">
      <alignment wrapText="1"/>
    </xf>
    <xf numFmtId="0" fontId="29" fillId="5" borderId="40" xfId="0" applyFont="1" applyFill="1" applyBorder="1" applyAlignment="1">
      <alignment wrapText="1"/>
    </xf>
    <xf numFmtId="0" fontId="29" fillId="5" borderId="41" xfId="0" applyFont="1" applyFill="1" applyBorder="1" applyAlignment="1">
      <alignment wrapText="1"/>
    </xf>
    <xf numFmtId="0" fontId="29" fillId="5" borderId="35" xfId="0" applyFont="1" applyFill="1" applyBorder="1" applyAlignment="1">
      <alignment wrapText="1"/>
    </xf>
    <xf numFmtId="2" fontId="29" fillId="5" borderId="9" xfId="0" applyNumberFormat="1" applyFont="1" applyFill="1" applyBorder="1" applyAlignment="1">
      <alignment horizontal="left" vertical="center" wrapText="1"/>
    </xf>
    <xf numFmtId="0" fontId="29" fillId="5" borderId="0" xfId="0" applyFont="1" applyFill="1" applyBorder="1" applyAlignment="1">
      <alignment wrapText="1"/>
    </xf>
    <xf numFmtId="0" fontId="29" fillId="5" borderId="33" xfId="0" applyFont="1" applyFill="1" applyBorder="1" applyAlignment="1">
      <alignment wrapText="1"/>
    </xf>
    <xf numFmtId="2" fontId="42" fillId="5" borderId="62" xfId="0" applyNumberFormat="1" applyFont="1" applyFill="1" applyBorder="1" applyAlignment="1">
      <alignment horizontal="center" vertical="center" wrapText="1"/>
    </xf>
    <xf numFmtId="0" fontId="4" fillId="5" borderId="13" xfId="0" applyFont="1" applyFill="1" applyBorder="1" applyAlignment="1">
      <alignment horizontal="center" wrapText="1"/>
    </xf>
    <xf numFmtId="4" fontId="4" fillId="5" borderId="13" xfId="0" applyNumberFormat="1" applyFont="1" applyFill="1" applyBorder="1" applyAlignment="1">
      <alignment horizontal="center" wrapText="1"/>
    </xf>
    <xf numFmtId="2" fontId="42" fillId="5" borderId="64" xfId="0" applyNumberFormat="1" applyFont="1" applyFill="1" applyBorder="1" applyAlignment="1">
      <alignment horizontal="center" vertical="center" wrapText="1"/>
    </xf>
    <xf numFmtId="2" fontId="4" fillId="5" borderId="10" xfId="0" applyNumberFormat="1" applyFont="1" applyFill="1" applyBorder="1" applyAlignment="1">
      <alignment horizontal="center" vertical="center" wrapText="1"/>
    </xf>
    <xf numFmtId="2" fontId="14" fillId="5" borderId="10" xfId="0" applyNumberFormat="1" applyFont="1" applyFill="1" applyBorder="1" applyAlignment="1">
      <alignment horizontal="left" vertical="center"/>
    </xf>
    <xf numFmtId="49" fontId="14" fillId="5" borderId="10" xfId="0" applyNumberFormat="1" applyFont="1" applyFill="1" applyBorder="1" applyAlignment="1">
      <alignment horizontal="left" vertical="center"/>
    </xf>
    <xf numFmtId="49" fontId="14" fillId="5" borderId="11" xfId="0" applyNumberFormat="1" applyFont="1" applyFill="1" applyBorder="1" applyAlignment="1">
      <alignment horizontal="left" vertical="center"/>
    </xf>
    <xf numFmtId="0" fontId="14" fillId="4" borderId="16" xfId="0" applyFont="1" applyFill="1" applyBorder="1" applyAlignment="1">
      <alignment horizontal="left" vertical="center" wrapText="1"/>
    </xf>
    <xf numFmtId="0" fontId="14" fillId="4" borderId="9" xfId="0" applyFont="1" applyFill="1" applyBorder="1" applyAlignment="1">
      <alignment horizontal="left" vertical="center" wrapText="1"/>
    </xf>
    <xf numFmtId="0" fontId="14" fillId="4" borderId="9" xfId="0" applyFont="1" applyFill="1" applyBorder="1" applyAlignment="1">
      <alignment wrapText="1"/>
    </xf>
    <xf numFmtId="0" fontId="41" fillId="4" borderId="40" xfId="2" applyFont="1" applyFill="1" applyBorder="1" applyAlignment="1" applyProtection="1">
      <alignment horizontal="left" vertical="top" wrapText="1"/>
    </xf>
    <xf numFmtId="49" fontId="14" fillId="5" borderId="13" xfId="0" applyNumberFormat="1" applyFont="1" applyFill="1" applyBorder="1" applyAlignment="1">
      <alignment horizontal="left" vertical="center"/>
    </xf>
    <xf numFmtId="0" fontId="29" fillId="5" borderId="72" xfId="0" applyFont="1" applyFill="1" applyBorder="1" applyAlignment="1">
      <alignment horizontal="center" vertical="center" wrapText="1"/>
    </xf>
    <xf numFmtId="0" fontId="29" fillId="5" borderId="71" xfId="0" applyFont="1" applyFill="1" applyBorder="1" applyAlignment="1">
      <alignment horizontal="center" vertical="center" wrapText="1"/>
    </xf>
    <xf numFmtId="0" fontId="29" fillId="5" borderId="74" xfId="0" applyFont="1" applyFill="1" applyBorder="1" applyAlignment="1">
      <alignment horizontal="center" vertical="center" wrapText="1"/>
    </xf>
    <xf numFmtId="4" fontId="4" fillId="5" borderId="67" xfId="0" applyNumberFormat="1" applyFont="1" applyFill="1" applyBorder="1" applyAlignment="1">
      <alignment horizontal="center" wrapText="1"/>
    </xf>
    <xf numFmtId="4" fontId="4" fillId="5" borderId="71" xfId="0" applyNumberFormat="1" applyFont="1" applyFill="1" applyBorder="1" applyAlignment="1">
      <alignment horizontal="center" wrapText="1"/>
    </xf>
    <xf numFmtId="4" fontId="4" fillId="5" borderId="36" xfId="0" applyNumberFormat="1" applyFont="1" applyFill="1" applyBorder="1" applyAlignment="1">
      <alignment horizontal="center" wrapText="1"/>
    </xf>
    <xf numFmtId="2" fontId="14" fillId="5" borderId="13" xfId="0" applyNumberFormat="1" applyFont="1" applyFill="1" applyBorder="1" applyAlignment="1">
      <alignment horizontal="left" vertical="center"/>
    </xf>
    <xf numFmtId="2" fontId="4" fillId="5" borderId="13" xfId="0" applyNumberFormat="1" applyFont="1" applyFill="1" applyBorder="1" applyAlignment="1">
      <alignment horizontal="center" vertical="center" wrapText="1"/>
    </xf>
    <xf numFmtId="0" fontId="4" fillId="5" borderId="70" xfId="0" applyFont="1" applyFill="1" applyBorder="1" applyAlignment="1">
      <alignment horizontal="center" vertical="center" wrapText="1"/>
    </xf>
    <xf numFmtId="0" fontId="4" fillId="5" borderId="49" xfId="0" applyFont="1" applyFill="1" applyBorder="1" applyAlignment="1">
      <alignment horizontal="center" vertical="center" wrapText="1"/>
    </xf>
    <xf numFmtId="0" fontId="4" fillId="5" borderId="73" xfId="0" applyFont="1" applyFill="1" applyBorder="1" applyAlignment="1">
      <alignment horizontal="center" vertical="center" wrapText="1"/>
    </xf>
    <xf numFmtId="9" fontId="7" fillId="5" borderId="57" xfId="4" applyFont="1" applyFill="1" applyBorder="1" applyAlignment="1">
      <alignment horizontal="center" vertical="center" wrapText="1"/>
    </xf>
  </cellXfs>
  <cellStyles count="16">
    <cellStyle name="0,0_x000d__x000a_NA_x000d__x000a_" xfId="8"/>
    <cellStyle name="0,0_x005f_x000d__x005f_x000a_NA_x005f_x000d__x005f_x000a_" xfId="11"/>
    <cellStyle name="Excel_BuiltIn_Хороший 1" xfId="9"/>
    <cellStyle name="Вывод" xfId="1" builtinId="21" customBuiltin="1"/>
    <cellStyle name="Гиперссылка" xfId="2" builtinId="8"/>
    <cellStyle name="Гиперссылка 2" xfId="15"/>
    <cellStyle name="Обычный" xfId="0" builtinId="0"/>
    <cellStyle name="Обычный 2" xfId="10"/>
    <cellStyle name="Обычный 2_КМ рабочий" xfId="3"/>
    <cellStyle name="Обычный 3" xfId="14"/>
    <cellStyle name="Обычный 4" xfId="13"/>
    <cellStyle name="Обычный_Form of anchors" xfId="7"/>
    <cellStyle name="Процентный" xfId="4" builtinId="5"/>
    <cellStyle name="Стиль 1" xfId="6"/>
    <cellStyle name="Финансовый 2" xfId="12"/>
    <cellStyle name="Хороший" xfId="5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jpeg"/><Relationship Id="rId18" Type="http://schemas.openxmlformats.org/officeDocument/2006/relationships/image" Target="../media/image57.png"/><Relationship Id="rId26" Type="http://schemas.openxmlformats.org/officeDocument/2006/relationships/image" Target="../media/image1.jpeg"/><Relationship Id="rId3" Type="http://schemas.openxmlformats.org/officeDocument/2006/relationships/image" Target="../media/image42.jpeg"/><Relationship Id="rId21" Type="http://schemas.openxmlformats.org/officeDocument/2006/relationships/image" Target="../media/image60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image" Target="../media/image56.png"/><Relationship Id="rId25" Type="http://schemas.openxmlformats.org/officeDocument/2006/relationships/image" Target="../media/image64.png"/><Relationship Id="rId2" Type="http://schemas.openxmlformats.org/officeDocument/2006/relationships/image" Target="../media/image41.jpeg"/><Relationship Id="rId16" Type="http://schemas.openxmlformats.org/officeDocument/2006/relationships/image" Target="../media/image55.jpeg"/><Relationship Id="rId20" Type="http://schemas.openxmlformats.org/officeDocument/2006/relationships/image" Target="../media/image59.png"/><Relationship Id="rId1" Type="http://schemas.openxmlformats.org/officeDocument/2006/relationships/image" Target="../media/image40.jpeg"/><Relationship Id="rId6" Type="http://schemas.openxmlformats.org/officeDocument/2006/relationships/image" Target="../media/image45.png"/><Relationship Id="rId11" Type="http://schemas.openxmlformats.org/officeDocument/2006/relationships/image" Target="../media/image50.jpeg"/><Relationship Id="rId24" Type="http://schemas.openxmlformats.org/officeDocument/2006/relationships/image" Target="../media/image63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23" Type="http://schemas.openxmlformats.org/officeDocument/2006/relationships/image" Target="../media/image62.jpeg"/><Relationship Id="rId28" Type="http://schemas.openxmlformats.org/officeDocument/2006/relationships/image" Target="../media/image66.jpeg"/><Relationship Id="rId10" Type="http://schemas.openxmlformats.org/officeDocument/2006/relationships/image" Target="../media/image49.jpeg"/><Relationship Id="rId19" Type="http://schemas.openxmlformats.org/officeDocument/2006/relationships/image" Target="../media/image58.jpeg"/><Relationship Id="rId4" Type="http://schemas.openxmlformats.org/officeDocument/2006/relationships/image" Target="../media/image43.pn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Relationship Id="rId22" Type="http://schemas.openxmlformats.org/officeDocument/2006/relationships/image" Target="../media/image61.jpeg"/><Relationship Id="rId27" Type="http://schemas.openxmlformats.org/officeDocument/2006/relationships/image" Target="../media/image6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jpeg"/><Relationship Id="rId18" Type="http://schemas.openxmlformats.org/officeDocument/2006/relationships/image" Target="../media/image84.jpeg"/><Relationship Id="rId26" Type="http://schemas.openxmlformats.org/officeDocument/2006/relationships/image" Target="../media/image1.jpeg"/><Relationship Id="rId3" Type="http://schemas.openxmlformats.org/officeDocument/2006/relationships/image" Target="../media/image69.png"/><Relationship Id="rId21" Type="http://schemas.openxmlformats.org/officeDocument/2006/relationships/image" Target="../media/image87.jpe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17" Type="http://schemas.openxmlformats.org/officeDocument/2006/relationships/image" Target="../media/image83.jpeg"/><Relationship Id="rId25" Type="http://schemas.openxmlformats.org/officeDocument/2006/relationships/image" Target="../media/image91.jpeg"/><Relationship Id="rId2" Type="http://schemas.openxmlformats.org/officeDocument/2006/relationships/image" Target="../media/image68.png"/><Relationship Id="rId16" Type="http://schemas.openxmlformats.org/officeDocument/2006/relationships/image" Target="../media/image82.jpeg"/><Relationship Id="rId20" Type="http://schemas.openxmlformats.org/officeDocument/2006/relationships/image" Target="../media/image86.jpeg"/><Relationship Id="rId1" Type="http://schemas.openxmlformats.org/officeDocument/2006/relationships/image" Target="../media/image67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24" Type="http://schemas.openxmlformats.org/officeDocument/2006/relationships/image" Target="../media/image90.jpeg"/><Relationship Id="rId5" Type="http://schemas.openxmlformats.org/officeDocument/2006/relationships/image" Target="../media/image71.png"/><Relationship Id="rId15" Type="http://schemas.openxmlformats.org/officeDocument/2006/relationships/image" Target="../media/image81.jpeg"/><Relationship Id="rId23" Type="http://schemas.openxmlformats.org/officeDocument/2006/relationships/image" Target="../media/image89.jpeg"/><Relationship Id="rId10" Type="http://schemas.openxmlformats.org/officeDocument/2006/relationships/image" Target="../media/image76.jpeg"/><Relationship Id="rId19" Type="http://schemas.openxmlformats.org/officeDocument/2006/relationships/image" Target="../media/image85.jpe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jpeg"/><Relationship Id="rId22" Type="http://schemas.openxmlformats.org/officeDocument/2006/relationships/image" Target="../media/image8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13" Type="http://schemas.openxmlformats.org/officeDocument/2006/relationships/image" Target="../media/image104.png"/><Relationship Id="rId18" Type="http://schemas.openxmlformats.org/officeDocument/2006/relationships/image" Target="../media/image109.png"/><Relationship Id="rId3" Type="http://schemas.openxmlformats.org/officeDocument/2006/relationships/image" Target="../media/image94.png"/><Relationship Id="rId21" Type="http://schemas.openxmlformats.org/officeDocument/2006/relationships/image" Target="../media/image112.jpeg"/><Relationship Id="rId7" Type="http://schemas.openxmlformats.org/officeDocument/2006/relationships/image" Target="../media/image98.png"/><Relationship Id="rId12" Type="http://schemas.openxmlformats.org/officeDocument/2006/relationships/image" Target="../media/image103.png"/><Relationship Id="rId17" Type="http://schemas.openxmlformats.org/officeDocument/2006/relationships/image" Target="../media/image108.png"/><Relationship Id="rId2" Type="http://schemas.openxmlformats.org/officeDocument/2006/relationships/image" Target="../media/image93.png"/><Relationship Id="rId16" Type="http://schemas.openxmlformats.org/officeDocument/2006/relationships/image" Target="../media/image107.png"/><Relationship Id="rId20" Type="http://schemas.openxmlformats.org/officeDocument/2006/relationships/image" Target="../media/image111.png"/><Relationship Id="rId1" Type="http://schemas.openxmlformats.org/officeDocument/2006/relationships/image" Target="../media/image92.png"/><Relationship Id="rId6" Type="http://schemas.openxmlformats.org/officeDocument/2006/relationships/image" Target="../media/image97.png"/><Relationship Id="rId11" Type="http://schemas.openxmlformats.org/officeDocument/2006/relationships/image" Target="../media/image102.png"/><Relationship Id="rId5" Type="http://schemas.openxmlformats.org/officeDocument/2006/relationships/image" Target="../media/image96.png"/><Relationship Id="rId15" Type="http://schemas.openxmlformats.org/officeDocument/2006/relationships/image" Target="../media/image106.png"/><Relationship Id="rId23" Type="http://schemas.openxmlformats.org/officeDocument/2006/relationships/image" Target="../media/image1.jpeg"/><Relationship Id="rId10" Type="http://schemas.openxmlformats.org/officeDocument/2006/relationships/image" Target="../media/image101.png"/><Relationship Id="rId19" Type="http://schemas.openxmlformats.org/officeDocument/2006/relationships/image" Target="../media/image110.png"/><Relationship Id="rId4" Type="http://schemas.openxmlformats.org/officeDocument/2006/relationships/image" Target="../media/image95.png"/><Relationship Id="rId9" Type="http://schemas.openxmlformats.org/officeDocument/2006/relationships/image" Target="../media/image100.png"/><Relationship Id="rId14" Type="http://schemas.openxmlformats.org/officeDocument/2006/relationships/image" Target="../media/image105.png"/><Relationship Id="rId22" Type="http://schemas.openxmlformats.org/officeDocument/2006/relationships/image" Target="../media/image1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eg"/><Relationship Id="rId13" Type="http://schemas.openxmlformats.org/officeDocument/2006/relationships/image" Target="../media/image126.png"/><Relationship Id="rId18" Type="http://schemas.openxmlformats.org/officeDocument/2006/relationships/image" Target="../media/image131.jpeg"/><Relationship Id="rId26" Type="http://schemas.openxmlformats.org/officeDocument/2006/relationships/image" Target="../media/image139.jpeg"/><Relationship Id="rId3" Type="http://schemas.openxmlformats.org/officeDocument/2006/relationships/image" Target="../media/image116.png"/><Relationship Id="rId21" Type="http://schemas.openxmlformats.org/officeDocument/2006/relationships/image" Target="../media/image134.jpeg"/><Relationship Id="rId7" Type="http://schemas.openxmlformats.org/officeDocument/2006/relationships/image" Target="../media/image120.jpeg"/><Relationship Id="rId12" Type="http://schemas.openxmlformats.org/officeDocument/2006/relationships/image" Target="../media/image125.png"/><Relationship Id="rId17" Type="http://schemas.openxmlformats.org/officeDocument/2006/relationships/image" Target="../media/image130.png"/><Relationship Id="rId25" Type="http://schemas.openxmlformats.org/officeDocument/2006/relationships/image" Target="../media/image138.jpeg"/><Relationship Id="rId2" Type="http://schemas.openxmlformats.org/officeDocument/2006/relationships/image" Target="../media/image115.png"/><Relationship Id="rId16" Type="http://schemas.openxmlformats.org/officeDocument/2006/relationships/image" Target="../media/image129.jpeg"/><Relationship Id="rId20" Type="http://schemas.openxmlformats.org/officeDocument/2006/relationships/image" Target="../media/image133.png"/><Relationship Id="rId29" Type="http://schemas.openxmlformats.org/officeDocument/2006/relationships/image" Target="../media/image1.jpeg"/><Relationship Id="rId1" Type="http://schemas.openxmlformats.org/officeDocument/2006/relationships/image" Target="../media/image114.jpeg"/><Relationship Id="rId6" Type="http://schemas.openxmlformats.org/officeDocument/2006/relationships/image" Target="../media/image119.png"/><Relationship Id="rId11" Type="http://schemas.openxmlformats.org/officeDocument/2006/relationships/image" Target="../media/image124.jpeg"/><Relationship Id="rId24" Type="http://schemas.openxmlformats.org/officeDocument/2006/relationships/image" Target="../media/image137.jpeg"/><Relationship Id="rId5" Type="http://schemas.openxmlformats.org/officeDocument/2006/relationships/image" Target="../media/image118.jpeg"/><Relationship Id="rId15" Type="http://schemas.openxmlformats.org/officeDocument/2006/relationships/image" Target="../media/image128.png"/><Relationship Id="rId23" Type="http://schemas.openxmlformats.org/officeDocument/2006/relationships/image" Target="../media/image136.png"/><Relationship Id="rId28" Type="http://schemas.openxmlformats.org/officeDocument/2006/relationships/image" Target="../media/image141.jpeg"/><Relationship Id="rId10" Type="http://schemas.openxmlformats.org/officeDocument/2006/relationships/image" Target="../media/image123.jpeg"/><Relationship Id="rId19" Type="http://schemas.openxmlformats.org/officeDocument/2006/relationships/image" Target="../media/image132.jpeg"/><Relationship Id="rId4" Type="http://schemas.openxmlformats.org/officeDocument/2006/relationships/image" Target="../media/image117.jpeg"/><Relationship Id="rId9" Type="http://schemas.openxmlformats.org/officeDocument/2006/relationships/image" Target="../media/image122.jpeg"/><Relationship Id="rId14" Type="http://schemas.openxmlformats.org/officeDocument/2006/relationships/image" Target="../media/image127.png"/><Relationship Id="rId22" Type="http://schemas.openxmlformats.org/officeDocument/2006/relationships/image" Target="../media/image135.png"/><Relationship Id="rId27" Type="http://schemas.openxmlformats.org/officeDocument/2006/relationships/image" Target="../media/image140.jpeg"/><Relationship Id="rId30" Type="http://schemas.openxmlformats.org/officeDocument/2006/relationships/image" Target="../media/image14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png"/><Relationship Id="rId13" Type="http://schemas.openxmlformats.org/officeDocument/2006/relationships/image" Target="../media/image155.png"/><Relationship Id="rId18" Type="http://schemas.openxmlformats.org/officeDocument/2006/relationships/image" Target="../media/image160.jpeg"/><Relationship Id="rId3" Type="http://schemas.openxmlformats.org/officeDocument/2006/relationships/image" Target="../media/image145.jpeg"/><Relationship Id="rId21" Type="http://schemas.openxmlformats.org/officeDocument/2006/relationships/image" Target="../media/image1.jpeg"/><Relationship Id="rId7" Type="http://schemas.openxmlformats.org/officeDocument/2006/relationships/image" Target="../media/image149.png"/><Relationship Id="rId12" Type="http://schemas.openxmlformats.org/officeDocument/2006/relationships/image" Target="../media/image154.jpeg"/><Relationship Id="rId17" Type="http://schemas.openxmlformats.org/officeDocument/2006/relationships/image" Target="../media/image159.png"/><Relationship Id="rId2" Type="http://schemas.openxmlformats.org/officeDocument/2006/relationships/image" Target="../media/image144.jpeg"/><Relationship Id="rId16" Type="http://schemas.openxmlformats.org/officeDocument/2006/relationships/image" Target="../media/image158.jpeg"/><Relationship Id="rId20" Type="http://schemas.openxmlformats.org/officeDocument/2006/relationships/image" Target="../media/image162.jpeg"/><Relationship Id="rId1" Type="http://schemas.openxmlformats.org/officeDocument/2006/relationships/image" Target="../media/image143.jpeg"/><Relationship Id="rId6" Type="http://schemas.openxmlformats.org/officeDocument/2006/relationships/image" Target="../media/image148.jpeg"/><Relationship Id="rId11" Type="http://schemas.openxmlformats.org/officeDocument/2006/relationships/image" Target="../media/image153.png"/><Relationship Id="rId5" Type="http://schemas.openxmlformats.org/officeDocument/2006/relationships/image" Target="../media/image147.jpeg"/><Relationship Id="rId15" Type="http://schemas.openxmlformats.org/officeDocument/2006/relationships/image" Target="../media/image157.png"/><Relationship Id="rId10" Type="http://schemas.openxmlformats.org/officeDocument/2006/relationships/image" Target="../media/image152.png"/><Relationship Id="rId19" Type="http://schemas.openxmlformats.org/officeDocument/2006/relationships/image" Target="../media/image161.png"/><Relationship Id="rId4" Type="http://schemas.openxmlformats.org/officeDocument/2006/relationships/image" Target="../media/image146.jpeg"/><Relationship Id="rId9" Type="http://schemas.openxmlformats.org/officeDocument/2006/relationships/image" Target="../media/image151.png"/><Relationship Id="rId14" Type="http://schemas.openxmlformats.org/officeDocument/2006/relationships/image" Target="../media/image15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jpeg"/><Relationship Id="rId3" Type="http://schemas.openxmlformats.org/officeDocument/2006/relationships/image" Target="../media/image165.png"/><Relationship Id="rId7" Type="http://schemas.openxmlformats.org/officeDocument/2006/relationships/image" Target="../media/image169.png"/><Relationship Id="rId2" Type="http://schemas.openxmlformats.org/officeDocument/2006/relationships/image" Target="../media/image164.png"/><Relationship Id="rId1" Type="http://schemas.openxmlformats.org/officeDocument/2006/relationships/image" Target="../media/image163.png"/><Relationship Id="rId6" Type="http://schemas.openxmlformats.org/officeDocument/2006/relationships/image" Target="../media/image168.png"/><Relationship Id="rId5" Type="http://schemas.openxmlformats.org/officeDocument/2006/relationships/image" Target="../media/image167.png"/><Relationship Id="rId10" Type="http://schemas.openxmlformats.org/officeDocument/2006/relationships/image" Target="../media/image1.jpeg"/><Relationship Id="rId4" Type="http://schemas.openxmlformats.org/officeDocument/2006/relationships/image" Target="../media/image166.jpeg"/><Relationship Id="rId9" Type="http://schemas.openxmlformats.org/officeDocument/2006/relationships/image" Target="../media/image17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4.png"/><Relationship Id="rId7" Type="http://schemas.openxmlformats.org/officeDocument/2006/relationships/image" Target="../media/image1.jpeg"/><Relationship Id="rId2" Type="http://schemas.openxmlformats.org/officeDocument/2006/relationships/image" Target="../media/image173.png"/><Relationship Id="rId1" Type="http://schemas.openxmlformats.org/officeDocument/2006/relationships/image" Target="../media/image172.jpeg"/><Relationship Id="rId6" Type="http://schemas.openxmlformats.org/officeDocument/2006/relationships/image" Target="../media/image177.png"/><Relationship Id="rId5" Type="http://schemas.openxmlformats.org/officeDocument/2006/relationships/image" Target="../media/image176.png"/><Relationship Id="rId4" Type="http://schemas.openxmlformats.org/officeDocument/2006/relationships/image" Target="../media/image17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jpe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jpeg"/><Relationship Id="rId5" Type="http://schemas.openxmlformats.org/officeDocument/2006/relationships/image" Target="../media/image182.jpeg"/><Relationship Id="rId10" Type="http://schemas.openxmlformats.org/officeDocument/2006/relationships/image" Target="../media/image1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2</xdr:col>
      <xdr:colOff>885825</xdr:colOff>
      <xdr:row>3</xdr:row>
      <xdr:rowOff>266700</xdr:rowOff>
    </xdr:to>
    <xdr:pic>
      <xdr:nvPicPr>
        <xdr:cNvPr id="31422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1378" r="214" b="70193"/>
        <a:stretch>
          <a:fillRect/>
        </a:stretch>
      </xdr:blipFill>
      <xdr:spPr bwMode="auto">
        <a:xfrm>
          <a:off x="28575" y="57150"/>
          <a:ext cx="27241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790575</xdr:colOff>
      <xdr:row>6</xdr:row>
      <xdr:rowOff>38100</xdr:rowOff>
    </xdr:from>
    <xdr:to>
      <xdr:col>4</xdr:col>
      <xdr:colOff>161925</xdr:colOff>
      <xdr:row>7</xdr:row>
      <xdr:rowOff>981075</xdr:rowOff>
    </xdr:to>
    <xdr:pic>
      <xdr:nvPicPr>
        <xdr:cNvPr id="31423" name="Рисунок 8" descr="http://im4-tub-ru.yandex.net/i?id=47637904-27-72&amp;n=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57475" y="1419225"/>
          <a:ext cx="13144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6</xdr:row>
      <xdr:rowOff>85725</xdr:rowOff>
    </xdr:from>
    <xdr:to>
      <xdr:col>5</xdr:col>
      <xdr:colOff>466725</xdr:colOff>
      <xdr:row>7</xdr:row>
      <xdr:rowOff>971550</xdr:rowOff>
    </xdr:to>
    <xdr:pic>
      <xdr:nvPicPr>
        <xdr:cNvPr id="31424" name="Рисунок 11" descr="http://im8-tub-ru.yandex.net/i?id=172646918-62-72&amp;n=2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924300" y="1466850"/>
          <a:ext cx="11906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542925</xdr:colOff>
      <xdr:row>6</xdr:row>
      <xdr:rowOff>76200</xdr:rowOff>
    </xdr:from>
    <xdr:to>
      <xdr:col>6</xdr:col>
      <xdr:colOff>561975</xdr:colOff>
      <xdr:row>7</xdr:row>
      <xdr:rowOff>971550</xdr:rowOff>
    </xdr:to>
    <xdr:pic>
      <xdr:nvPicPr>
        <xdr:cNvPr id="31425" name="Рисунок 2" descr="http://im4-tub-ru.yandex.net/i?id=585721844-36-72&amp;n=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91125" y="1457325"/>
          <a:ext cx="8382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21</xdr:row>
      <xdr:rowOff>19050</xdr:rowOff>
    </xdr:from>
    <xdr:to>
      <xdr:col>5</xdr:col>
      <xdr:colOff>28575</xdr:colOff>
      <xdr:row>22</xdr:row>
      <xdr:rowOff>971550</xdr:rowOff>
    </xdr:to>
    <xdr:pic>
      <xdr:nvPicPr>
        <xdr:cNvPr id="31426" name="Рисунок 7" descr="http://im2-tub-ru.yandex.net/i?id=341419174-55-72&amp;n=2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32213" r="31982"/>
        <a:stretch>
          <a:fillRect/>
        </a:stretch>
      </xdr:blipFill>
      <xdr:spPr bwMode="auto">
        <a:xfrm>
          <a:off x="3371850" y="4695825"/>
          <a:ext cx="1304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21</xdr:row>
      <xdr:rowOff>66675</xdr:rowOff>
    </xdr:from>
    <xdr:to>
      <xdr:col>6</xdr:col>
      <xdr:colOff>476250</xdr:colOff>
      <xdr:row>22</xdr:row>
      <xdr:rowOff>876300</xdr:rowOff>
    </xdr:to>
    <xdr:pic>
      <xdr:nvPicPr>
        <xdr:cNvPr id="31427" name="Рисунок 3" descr="http://im7-tub-ru.yandex.net/i?id=299992708-20-72&amp;n=2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943475" y="4743450"/>
          <a:ext cx="10001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34</xdr:row>
      <xdr:rowOff>38100</xdr:rowOff>
    </xdr:from>
    <xdr:to>
      <xdr:col>6</xdr:col>
      <xdr:colOff>542925</xdr:colOff>
      <xdr:row>35</xdr:row>
      <xdr:rowOff>1104900</xdr:rowOff>
    </xdr:to>
    <xdr:pic>
      <xdr:nvPicPr>
        <xdr:cNvPr id="31428" name="Рисунок 4" descr="http://im3-tub-ru.yandex.net/i?id=92826517-08-72&amp;n=2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886325" y="7648575"/>
          <a:ext cx="11239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34</xdr:row>
      <xdr:rowOff>28575</xdr:rowOff>
    </xdr:from>
    <xdr:to>
      <xdr:col>5</xdr:col>
      <xdr:colOff>161925</xdr:colOff>
      <xdr:row>35</xdr:row>
      <xdr:rowOff>1066800</xdr:rowOff>
    </xdr:to>
    <xdr:pic>
      <xdr:nvPicPr>
        <xdr:cNvPr id="31429" name="Рисунок 12" descr="http://im3-tub-ru.yandex.net/i?id=306177201-07-72&amp;n=2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590925" y="7639050"/>
          <a:ext cx="12192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44</xdr:row>
      <xdr:rowOff>38100</xdr:rowOff>
    </xdr:from>
    <xdr:to>
      <xdr:col>6</xdr:col>
      <xdr:colOff>400050</xdr:colOff>
      <xdr:row>45</xdr:row>
      <xdr:rowOff>981075</xdr:rowOff>
    </xdr:to>
    <xdr:pic>
      <xdr:nvPicPr>
        <xdr:cNvPr id="31430" name="Рисунок 5" descr="http://im8-tub-ru.yandex.net/i?id=8958185-16-72&amp;n=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781550" y="10239375"/>
          <a:ext cx="1085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53</xdr:row>
      <xdr:rowOff>66675</xdr:rowOff>
    </xdr:from>
    <xdr:to>
      <xdr:col>6</xdr:col>
      <xdr:colOff>438150</xdr:colOff>
      <xdr:row>54</xdr:row>
      <xdr:rowOff>904875</xdr:rowOff>
    </xdr:to>
    <xdr:pic>
      <xdr:nvPicPr>
        <xdr:cNvPr id="31431" name="Рисунок 6" descr="http://im2-tub-ru.yandex.net/i?id=622787876-41-72&amp;n=2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772025" y="12592050"/>
          <a:ext cx="11334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333375</xdr:colOff>
      <xdr:row>71</xdr:row>
      <xdr:rowOff>104775</xdr:rowOff>
    </xdr:from>
    <xdr:to>
      <xdr:col>6</xdr:col>
      <xdr:colOff>533400</xdr:colOff>
      <xdr:row>72</xdr:row>
      <xdr:rowOff>942975</xdr:rowOff>
    </xdr:to>
    <xdr:pic>
      <xdr:nvPicPr>
        <xdr:cNvPr id="31432" name="Рисунок 14" descr="http://im0-tub-ru.yandex.net/i?id=471746221-52-72&amp;n=2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981575" y="16411575"/>
          <a:ext cx="10191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71</xdr:row>
      <xdr:rowOff>142875</xdr:rowOff>
    </xdr:from>
    <xdr:to>
      <xdr:col>4</xdr:col>
      <xdr:colOff>809625</xdr:colOff>
      <xdr:row>72</xdr:row>
      <xdr:rowOff>876300</xdr:rowOff>
    </xdr:to>
    <xdr:pic>
      <xdr:nvPicPr>
        <xdr:cNvPr id="31433" name="Рисунок 13" descr="http://im6-tub-ru.yandex.net/i?id=225152221-11-72&amp;n=2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448050" y="16449675"/>
          <a:ext cx="11715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704850</xdr:colOff>
      <xdr:row>80</xdr:row>
      <xdr:rowOff>76200</xdr:rowOff>
    </xdr:from>
    <xdr:to>
      <xdr:col>6</xdr:col>
      <xdr:colOff>409575</xdr:colOff>
      <xdr:row>81</xdr:row>
      <xdr:rowOff>1028700</xdr:rowOff>
    </xdr:to>
    <xdr:pic>
      <xdr:nvPicPr>
        <xdr:cNvPr id="31434" name="Рисунок 17" descr="http://im6-tub-ru.yandex.net/i?id=46434081-48-72&amp;n=21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514850" y="18545175"/>
          <a:ext cx="13620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89</xdr:row>
      <xdr:rowOff>38100</xdr:rowOff>
    </xdr:from>
    <xdr:to>
      <xdr:col>6</xdr:col>
      <xdr:colOff>428625</xdr:colOff>
      <xdr:row>90</xdr:row>
      <xdr:rowOff>1000125</xdr:rowOff>
    </xdr:to>
    <xdr:pic>
      <xdr:nvPicPr>
        <xdr:cNvPr id="31435" name="Рисунок 18" descr="http://im8-tub-ru.yandex.net/i?id=111106932-51-72&amp;n=2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667250" y="20716875"/>
          <a:ext cx="1228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106</xdr:row>
      <xdr:rowOff>76200</xdr:rowOff>
    </xdr:from>
    <xdr:to>
      <xdr:col>6</xdr:col>
      <xdr:colOff>447675</xdr:colOff>
      <xdr:row>107</xdr:row>
      <xdr:rowOff>1000125</xdr:rowOff>
    </xdr:to>
    <xdr:pic>
      <xdr:nvPicPr>
        <xdr:cNvPr id="31436" name="Рисунок 19" descr="http://im5-tub-ru.yandex.net/i?id=89288954-17-72&amp;n=21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62500" y="24374475"/>
          <a:ext cx="1152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106</xdr:row>
      <xdr:rowOff>219075</xdr:rowOff>
    </xdr:from>
    <xdr:to>
      <xdr:col>4</xdr:col>
      <xdr:colOff>828675</xdr:colOff>
      <xdr:row>107</xdr:row>
      <xdr:rowOff>885825</xdr:rowOff>
    </xdr:to>
    <xdr:pic>
      <xdr:nvPicPr>
        <xdr:cNvPr id="31437" name="Рисунок 20" descr="http://im8-tub-ru.yandex.net/i?id=40356039-30-72&amp;n=2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295650" y="24460200"/>
          <a:ext cx="13430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118</xdr:row>
      <xdr:rowOff>38100</xdr:rowOff>
    </xdr:from>
    <xdr:to>
      <xdr:col>6</xdr:col>
      <xdr:colOff>561975</xdr:colOff>
      <xdr:row>119</xdr:row>
      <xdr:rowOff>981075</xdr:rowOff>
    </xdr:to>
    <xdr:pic>
      <xdr:nvPicPr>
        <xdr:cNvPr id="31438" name="Рисунок 23" descr="http://im6-tub-ru.yandex.net/i?id=550527661-29-72&amp;n=2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00" y="26984325"/>
          <a:ext cx="12668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647700</xdr:colOff>
      <xdr:row>118</xdr:row>
      <xdr:rowOff>104775</xdr:rowOff>
    </xdr:from>
    <xdr:to>
      <xdr:col>5</xdr:col>
      <xdr:colOff>171450</xdr:colOff>
      <xdr:row>119</xdr:row>
      <xdr:rowOff>914400</xdr:rowOff>
    </xdr:to>
    <xdr:pic>
      <xdr:nvPicPr>
        <xdr:cNvPr id="31439" name="Рисунок 22" descr="http://im0-tub-ru.yandex.net/i?id=461180803-64-72&amp;n=2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514725" y="27051000"/>
          <a:ext cx="13049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128</xdr:row>
      <xdr:rowOff>180975</xdr:rowOff>
    </xdr:from>
    <xdr:to>
      <xdr:col>6</xdr:col>
      <xdr:colOff>457200</xdr:colOff>
      <xdr:row>129</xdr:row>
      <xdr:rowOff>771525</xdr:rowOff>
    </xdr:to>
    <xdr:pic>
      <xdr:nvPicPr>
        <xdr:cNvPr id="31440" name="Рисунок 25" descr="http://im5-tub-ru.yandex.net/i?id=70376788-15-72&amp;n=2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 t="25394" b="33385"/>
        <a:stretch>
          <a:fillRect/>
        </a:stretch>
      </xdr:blipFill>
      <xdr:spPr bwMode="auto">
        <a:xfrm>
          <a:off x="2943225" y="29727525"/>
          <a:ext cx="29813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135</xdr:row>
      <xdr:rowOff>19050</xdr:rowOff>
    </xdr:from>
    <xdr:to>
      <xdr:col>6</xdr:col>
      <xdr:colOff>266700</xdr:colOff>
      <xdr:row>136</xdr:row>
      <xdr:rowOff>809625</xdr:rowOff>
    </xdr:to>
    <xdr:pic>
      <xdr:nvPicPr>
        <xdr:cNvPr id="31441" name="Рисунок 26" descr="http://im0-tub-ru.yandex.net/i?id=63687600-58-72&amp;n=21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857625" y="31108650"/>
          <a:ext cx="18764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151</xdr:row>
      <xdr:rowOff>114300</xdr:rowOff>
    </xdr:from>
    <xdr:to>
      <xdr:col>6</xdr:col>
      <xdr:colOff>352425</xdr:colOff>
      <xdr:row>152</xdr:row>
      <xdr:rowOff>752475</xdr:rowOff>
    </xdr:to>
    <xdr:pic>
      <xdr:nvPicPr>
        <xdr:cNvPr id="31442" name="Рисунок 27" descr="http://im8-tub-ru.yandex.net/i?id=54982419-41-72&amp;n=2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t="23090" b="21622"/>
        <a:stretch>
          <a:fillRect/>
        </a:stretch>
      </xdr:blipFill>
      <xdr:spPr bwMode="auto">
        <a:xfrm>
          <a:off x="3952875" y="34099500"/>
          <a:ext cx="1866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168</xdr:row>
      <xdr:rowOff>133350</xdr:rowOff>
    </xdr:from>
    <xdr:to>
      <xdr:col>6</xdr:col>
      <xdr:colOff>476250</xdr:colOff>
      <xdr:row>168</xdr:row>
      <xdr:rowOff>552450</xdr:rowOff>
    </xdr:to>
    <xdr:pic>
      <xdr:nvPicPr>
        <xdr:cNvPr id="31443" name="Рисунок 29" descr="http://im3-tub-ru.yandex.net/i?id=159775068-04-72&amp;n=2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t="19469" b="24565"/>
        <a:stretch>
          <a:fillRect/>
        </a:stretch>
      </xdr:blipFill>
      <xdr:spPr bwMode="auto">
        <a:xfrm rot="-900111">
          <a:off x="4029075" y="36861750"/>
          <a:ext cx="1914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184</xdr:row>
      <xdr:rowOff>200025</xdr:rowOff>
    </xdr:from>
    <xdr:to>
      <xdr:col>6</xdr:col>
      <xdr:colOff>476250</xdr:colOff>
      <xdr:row>184</xdr:row>
      <xdr:rowOff>600075</xdr:rowOff>
    </xdr:to>
    <xdr:pic>
      <xdr:nvPicPr>
        <xdr:cNvPr id="31444" name="Рисунок 30" descr="http://www.sibinfo.org/prices/anker/img/krep138_clip_image002.gif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t="24669" b="27448"/>
        <a:stretch>
          <a:fillRect/>
        </a:stretch>
      </xdr:blipFill>
      <xdr:spPr bwMode="auto">
        <a:xfrm rot="-913116">
          <a:off x="4019550" y="39328725"/>
          <a:ext cx="1924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193</xdr:row>
      <xdr:rowOff>171450</xdr:rowOff>
    </xdr:from>
    <xdr:to>
      <xdr:col>6</xdr:col>
      <xdr:colOff>457200</xdr:colOff>
      <xdr:row>193</xdr:row>
      <xdr:rowOff>752475</xdr:rowOff>
    </xdr:to>
    <xdr:pic>
      <xdr:nvPicPr>
        <xdr:cNvPr id="31445" name="Рисунок 31" descr="http://im6-tub-ru.yandex.net/i?id=352146807-63-72&amp;n=21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 rot="-1279800">
          <a:off x="4095750" y="41557575"/>
          <a:ext cx="18288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199</xdr:row>
      <xdr:rowOff>133350</xdr:rowOff>
    </xdr:from>
    <xdr:to>
      <xdr:col>6</xdr:col>
      <xdr:colOff>295275</xdr:colOff>
      <xdr:row>200</xdr:row>
      <xdr:rowOff>942975</xdr:rowOff>
    </xdr:to>
    <xdr:pic>
      <xdr:nvPicPr>
        <xdr:cNvPr id="31446" name="Рисунок 32" descr="http://im5-tub-ru.yandex.net/i?id=4325238-51-72&amp;n=21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752975" y="43472100"/>
          <a:ext cx="1009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214</xdr:row>
      <xdr:rowOff>133350</xdr:rowOff>
    </xdr:from>
    <xdr:to>
      <xdr:col>6</xdr:col>
      <xdr:colOff>428625</xdr:colOff>
      <xdr:row>215</xdr:row>
      <xdr:rowOff>971550</xdr:rowOff>
    </xdr:to>
    <xdr:pic>
      <xdr:nvPicPr>
        <xdr:cNvPr id="31447" name="Рисунок 34" descr="http://im7-tub-ru.yandex.net/i?id=61959044-16-72&amp;n=2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829175" y="46272450"/>
          <a:ext cx="10668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229</xdr:row>
      <xdr:rowOff>47625</xdr:rowOff>
    </xdr:from>
    <xdr:to>
      <xdr:col>6</xdr:col>
      <xdr:colOff>428625</xdr:colOff>
      <xdr:row>230</xdr:row>
      <xdr:rowOff>971550</xdr:rowOff>
    </xdr:to>
    <xdr:pic>
      <xdr:nvPicPr>
        <xdr:cNvPr id="31448" name="Рисунок 36" descr="http://im8-tub-ru.yandex.net/i?id=315905476-67-72&amp;n=2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7274" t="11200" r="7286" b="8681"/>
        <a:stretch>
          <a:fillRect/>
        </a:stretch>
      </xdr:blipFill>
      <xdr:spPr bwMode="auto">
        <a:xfrm>
          <a:off x="4752975" y="48834675"/>
          <a:ext cx="11430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242</xdr:row>
      <xdr:rowOff>133350</xdr:rowOff>
    </xdr:from>
    <xdr:to>
      <xdr:col>6</xdr:col>
      <xdr:colOff>295275</xdr:colOff>
      <xdr:row>243</xdr:row>
      <xdr:rowOff>962025</xdr:rowOff>
    </xdr:to>
    <xdr:pic>
      <xdr:nvPicPr>
        <xdr:cNvPr id="31449" name="Рисунок 37" descr="http://im0-tub-ru.yandex.net/i?id=122932127-42-72&amp;n=21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 l="14362" t="5856" r="19205" b="2525"/>
        <a:stretch>
          <a:fillRect/>
        </a:stretch>
      </xdr:blipFill>
      <xdr:spPr bwMode="auto">
        <a:xfrm>
          <a:off x="4781550" y="52101750"/>
          <a:ext cx="981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828675</xdr:colOff>
      <xdr:row>268</xdr:row>
      <xdr:rowOff>95250</xdr:rowOff>
    </xdr:from>
    <xdr:to>
      <xdr:col>6</xdr:col>
      <xdr:colOff>504825</xdr:colOff>
      <xdr:row>269</xdr:row>
      <xdr:rowOff>952500</xdr:rowOff>
    </xdr:to>
    <xdr:pic>
      <xdr:nvPicPr>
        <xdr:cNvPr id="31450" name="Рисунок 39" descr="http://im4-tub-ru.yandex.net/i?id=76173317-51-72&amp;n=21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638675" y="58026300"/>
          <a:ext cx="13335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281</xdr:row>
      <xdr:rowOff>38100</xdr:rowOff>
    </xdr:from>
    <xdr:to>
      <xdr:col>6</xdr:col>
      <xdr:colOff>466725</xdr:colOff>
      <xdr:row>282</xdr:row>
      <xdr:rowOff>1085850</xdr:rowOff>
    </xdr:to>
    <xdr:pic>
      <xdr:nvPicPr>
        <xdr:cNvPr id="31451" name="Рисунок 41" descr="http://im6-tub-ru.yandex.net/i?id=15581352-39-72&amp;n=21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 l="27213" t="23157" r="29839" b="24071"/>
        <a:stretch>
          <a:fillRect/>
        </a:stretch>
      </xdr:blipFill>
      <xdr:spPr bwMode="auto">
        <a:xfrm>
          <a:off x="4838700" y="60988575"/>
          <a:ext cx="10953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288</xdr:row>
      <xdr:rowOff>47625</xdr:rowOff>
    </xdr:from>
    <xdr:to>
      <xdr:col>6</xdr:col>
      <xdr:colOff>400050</xdr:colOff>
      <xdr:row>289</xdr:row>
      <xdr:rowOff>1028700</xdr:rowOff>
    </xdr:to>
    <xdr:pic>
      <xdr:nvPicPr>
        <xdr:cNvPr id="31452" name="Рисунок 40" descr="http://im6-tub-ru.yandex.net/i?id=181280824-15-72&amp;n=21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876800" y="63074550"/>
          <a:ext cx="990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302</xdr:row>
      <xdr:rowOff>76200</xdr:rowOff>
    </xdr:from>
    <xdr:to>
      <xdr:col>6</xdr:col>
      <xdr:colOff>209550</xdr:colOff>
      <xdr:row>302</xdr:row>
      <xdr:rowOff>723900</xdr:rowOff>
    </xdr:to>
    <xdr:pic>
      <xdr:nvPicPr>
        <xdr:cNvPr id="31453" name="Рисунок 42" descr="http://www.uralenergosnab.ru/images/stories/virtuemart/product/CM61002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t="19698" b="20879"/>
        <a:stretch>
          <a:fillRect/>
        </a:stretch>
      </xdr:blipFill>
      <xdr:spPr bwMode="auto">
        <a:xfrm rot="2037789">
          <a:off x="4705350" y="70104000"/>
          <a:ext cx="9715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771525</xdr:colOff>
      <xdr:row>310</xdr:row>
      <xdr:rowOff>57150</xdr:rowOff>
    </xdr:from>
    <xdr:to>
      <xdr:col>6</xdr:col>
      <xdr:colOff>447675</xdr:colOff>
      <xdr:row>311</xdr:row>
      <xdr:rowOff>1076325</xdr:rowOff>
    </xdr:to>
    <xdr:pic>
      <xdr:nvPicPr>
        <xdr:cNvPr id="31454" name="Рисунок 45" descr="http://im2-tub-ru.yandex.net/i?id=239892617-58-72&amp;n=21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581525" y="68446650"/>
          <a:ext cx="1333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657225</xdr:colOff>
      <xdr:row>318</xdr:row>
      <xdr:rowOff>104775</xdr:rowOff>
    </xdr:from>
    <xdr:to>
      <xdr:col>6</xdr:col>
      <xdr:colOff>390525</xdr:colOff>
      <xdr:row>319</xdr:row>
      <xdr:rowOff>933450</xdr:rowOff>
    </xdr:to>
    <xdr:pic>
      <xdr:nvPicPr>
        <xdr:cNvPr id="31455" name="Рисунок 47" descr="http://im2-tub-ru.yandex.net/i?id=142804671-05-72&amp;n=21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467225" y="70761225"/>
          <a:ext cx="1390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638175</xdr:colOff>
      <xdr:row>326</xdr:row>
      <xdr:rowOff>133350</xdr:rowOff>
    </xdr:from>
    <xdr:to>
      <xdr:col>6</xdr:col>
      <xdr:colOff>419100</xdr:colOff>
      <xdr:row>327</xdr:row>
      <xdr:rowOff>971550</xdr:rowOff>
    </xdr:to>
    <xdr:pic>
      <xdr:nvPicPr>
        <xdr:cNvPr id="31456" name="Рисунок 46" descr="http://im4-tub-ru.yandex.net/i?id=140803877-19-72&amp;n=2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448175" y="72971025"/>
          <a:ext cx="14382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334</xdr:row>
      <xdr:rowOff>114300</xdr:rowOff>
    </xdr:from>
    <xdr:to>
      <xdr:col>6</xdr:col>
      <xdr:colOff>495300</xdr:colOff>
      <xdr:row>335</xdr:row>
      <xdr:rowOff>962025</xdr:rowOff>
    </xdr:to>
    <xdr:pic>
      <xdr:nvPicPr>
        <xdr:cNvPr id="31457" name="Рисунок 48" descr="http://im8-tub-ru.yandex.net/i?id=261926240-23-72&amp;n=21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695825" y="75171300"/>
          <a:ext cx="12668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343</xdr:row>
      <xdr:rowOff>104775</xdr:rowOff>
    </xdr:from>
    <xdr:to>
      <xdr:col>6</xdr:col>
      <xdr:colOff>381000</xdr:colOff>
      <xdr:row>344</xdr:row>
      <xdr:rowOff>885825</xdr:rowOff>
    </xdr:to>
    <xdr:pic>
      <xdr:nvPicPr>
        <xdr:cNvPr id="31458" name="Рисунок 50" descr="http://im6-tub-ru.yandex.net/i?id=33290263-48-72&amp;n=21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 t="-2" b="1993"/>
        <a:stretch>
          <a:fillRect/>
        </a:stretch>
      </xdr:blipFill>
      <xdr:spPr bwMode="auto">
        <a:xfrm>
          <a:off x="4724400" y="77523975"/>
          <a:ext cx="11239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351</xdr:row>
      <xdr:rowOff>66675</xdr:rowOff>
    </xdr:from>
    <xdr:to>
      <xdr:col>6</xdr:col>
      <xdr:colOff>514350</xdr:colOff>
      <xdr:row>353</xdr:row>
      <xdr:rowOff>933450</xdr:rowOff>
    </xdr:to>
    <xdr:pic>
      <xdr:nvPicPr>
        <xdr:cNvPr id="31459" name="Рисунок 43" descr="http://im7-tub-ru.yandex.net/i?id=543568784-20-72&amp;n=21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648200" y="79676625"/>
          <a:ext cx="13335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781050</xdr:colOff>
      <xdr:row>255</xdr:row>
      <xdr:rowOff>28575</xdr:rowOff>
    </xdr:from>
    <xdr:to>
      <xdr:col>6</xdr:col>
      <xdr:colOff>457200</xdr:colOff>
      <xdr:row>255</xdr:row>
      <xdr:rowOff>819150</xdr:rowOff>
    </xdr:to>
    <xdr:pic>
      <xdr:nvPicPr>
        <xdr:cNvPr id="31460" name="Рисунок 47" descr="http://krep-systems.ru/image/catalogcategorydetail/uploads/22541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 rot="-9550730">
          <a:off x="4591050" y="54987825"/>
          <a:ext cx="13335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7</xdr:row>
      <xdr:rowOff>19050</xdr:rowOff>
    </xdr:from>
    <xdr:to>
      <xdr:col>4</xdr:col>
      <xdr:colOff>161925</xdr:colOff>
      <xdr:row>8</xdr:row>
      <xdr:rowOff>524877</xdr:rowOff>
    </xdr:to>
    <xdr:pic>
      <xdr:nvPicPr>
        <xdr:cNvPr id="2" name="Picture 8" descr="http://im7-tub-ru.yandex.net/i?id=114479799-47-72&amp;n=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1171575"/>
          <a:ext cx="685800" cy="66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7</xdr:row>
      <xdr:rowOff>19051</xdr:rowOff>
    </xdr:from>
    <xdr:to>
      <xdr:col>5</xdr:col>
      <xdr:colOff>531495</xdr:colOff>
      <xdr:row>8</xdr:row>
      <xdr:rowOff>523876</xdr:rowOff>
    </xdr:to>
    <xdr:pic>
      <xdr:nvPicPr>
        <xdr:cNvPr id="3" name="Picture 1" descr="http://im7-tub-ru.yandex.net/i?id=21205231-01-72&amp;n=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171576"/>
          <a:ext cx="90297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9525</xdr:rowOff>
    </xdr:from>
    <xdr:to>
      <xdr:col>4</xdr:col>
      <xdr:colOff>361950</xdr:colOff>
      <xdr:row>12</xdr:row>
      <xdr:rowOff>459105</xdr:rowOff>
    </xdr:to>
    <xdr:pic>
      <xdr:nvPicPr>
        <xdr:cNvPr id="4" name="Picture 5" descr="http://www.promcom.org/upload/medialibrary/017/0176c940e5ace579a22fd6f60b71db28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2305050"/>
          <a:ext cx="942975" cy="611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12</xdr:row>
      <xdr:rowOff>857250</xdr:rowOff>
    </xdr:from>
    <xdr:to>
      <xdr:col>8</xdr:col>
      <xdr:colOff>371475</xdr:colOff>
      <xdr:row>20</xdr:row>
      <xdr:rowOff>90580</xdr:rowOff>
    </xdr:to>
    <xdr:pic>
      <xdr:nvPicPr>
        <xdr:cNvPr id="5" name="Picture 7" descr="http://www.energoprofi23.ru/images/common/ekf/cable/lotok/work_2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3314700"/>
          <a:ext cx="1581150" cy="1776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35</xdr:row>
      <xdr:rowOff>28577</xdr:rowOff>
    </xdr:from>
    <xdr:to>
      <xdr:col>4</xdr:col>
      <xdr:colOff>385730</xdr:colOff>
      <xdr:row>36</xdr:row>
      <xdr:rowOff>476250</xdr:rowOff>
    </xdr:to>
    <xdr:pic>
      <xdr:nvPicPr>
        <xdr:cNvPr id="6" name="Picture 9" descr="http://im2-tub-ru.yandex.net/i?id=68245024-66-72&amp;n=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8572502"/>
          <a:ext cx="814355" cy="609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276224</xdr:colOff>
      <xdr:row>65</xdr:row>
      <xdr:rowOff>9524</xdr:rowOff>
    </xdr:from>
    <xdr:to>
      <xdr:col>5</xdr:col>
      <xdr:colOff>152399</xdr:colOff>
      <xdr:row>66</xdr:row>
      <xdr:rowOff>619125</xdr:rowOff>
    </xdr:to>
    <xdr:pic>
      <xdr:nvPicPr>
        <xdr:cNvPr id="7" name="Picture 120" descr="homut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49" y="13792199"/>
          <a:ext cx="1076325" cy="77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590550</xdr:colOff>
      <xdr:row>110</xdr:row>
      <xdr:rowOff>9525</xdr:rowOff>
    </xdr:from>
    <xdr:to>
      <xdr:col>5</xdr:col>
      <xdr:colOff>540103</xdr:colOff>
      <xdr:row>111</xdr:row>
      <xdr:rowOff>590550</xdr:rowOff>
    </xdr:to>
    <xdr:pic>
      <xdr:nvPicPr>
        <xdr:cNvPr id="8" name="Picture 724" descr="http://www.verfit.ru/uploads/media/page/ventilyatciya/7/vent-7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62" r="29643" b="22473"/>
        <a:stretch>
          <a:fillRect/>
        </a:stretch>
      </xdr:blipFill>
      <xdr:spPr bwMode="auto">
        <a:xfrm>
          <a:off x="6286500" y="17249775"/>
          <a:ext cx="56867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110</xdr:row>
      <xdr:rowOff>9525</xdr:rowOff>
    </xdr:from>
    <xdr:to>
      <xdr:col>4</xdr:col>
      <xdr:colOff>438150</xdr:colOff>
      <xdr:row>112</xdr:row>
      <xdr:rowOff>0</xdr:rowOff>
    </xdr:to>
    <xdr:pic>
      <xdr:nvPicPr>
        <xdr:cNvPr id="9" name="Picture 891" descr="http://www.proffix.ru/uploaded/sprinkler%20cizim%20yeni_1.bmp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7249775"/>
          <a:ext cx="9620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125</xdr:row>
      <xdr:rowOff>9524</xdr:rowOff>
    </xdr:from>
    <xdr:to>
      <xdr:col>5</xdr:col>
      <xdr:colOff>438150</xdr:colOff>
      <xdr:row>126</xdr:row>
      <xdr:rowOff>409574</xdr:rowOff>
    </xdr:to>
    <xdr:pic>
      <xdr:nvPicPr>
        <xdr:cNvPr id="10" name="Picture 142" descr="http://supler.ru/images/catalog/cgig_5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8" t="22047" r="15353" b="11024"/>
        <a:stretch>
          <a:fillRect/>
        </a:stretch>
      </xdr:blipFill>
      <xdr:spPr bwMode="auto">
        <a:xfrm>
          <a:off x="5991225" y="19288124"/>
          <a:ext cx="11430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129</xdr:row>
      <xdr:rowOff>9525</xdr:rowOff>
    </xdr:from>
    <xdr:to>
      <xdr:col>5</xdr:col>
      <xdr:colOff>466725</xdr:colOff>
      <xdr:row>130</xdr:row>
      <xdr:rowOff>492456</xdr:rowOff>
    </xdr:to>
    <xdr:pic>
      <xdr:nvPicPr>
        <xdr:cNvPr id="11" name="Picture 176" descr="http://unvent.ru/images/goods_gal/big/60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9926300"/>
          <a:ext cx="1543050" cy="644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19049</xdr:colOff>
      <xdr:row>140</xdr:row>
      <xdr:rowOff>18399</xdr:rowOff>
    </xdr:from>
    <xdr:to>
      <xdr:col>4</xdr:col>
      <xdr:colOff>371475</xdr:colOff>
      <xdr:row>141</xdr:row>
      <xdr:rowOff>768710</xdr:rowOff>
    </xdr:to>
    <xdr:pic>
      <xdr:nvPicPr>
        <xdr:cNvPr id="12" name="Picture 223" descr="http://im0-tub-ru.yandex.net/i?id=122911129-26-72&amp;n=2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23278449"/>
          <a:ext cx="933451" cy="91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140</xdr:row>
      <xdr:rowOff>9526</xdr:rowOff>
    </xdr:from>
    <xdr:to>
      <xdr:col>6</xdr:col>
      <xdr:colOff>28576</xdr:colOff>
      <xdr:row>141</xdr:row>
      <xdr:rowOff>771525</xdr:rowOff>
    </xdr:to>
    <xdr:pic>
      <xdr:nvPicPr>
        <xdr:cNvPr id="13" name="Picture 238" descr="http://www.proffix.ru/uploaded/skoba3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3269576"/>
          <a:ext cx="714376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144</xdr:row>
      <xdr:rowOff>9525</xdr:rowOff>
    </xdr:from>
    <xdr:to>
      <xdr:col>5</xdr:col>
      <xdr:colOff>460375</xdr:colOff>
      <xdr:row>145</xdr:row>
      <xdr:rowOff>752475</xdr:rowOff>
    </xdr:to>
    <xdr:pic>
      <xdr:nvPicPr>
        <xdr:cNvPr id="14" name="Picture 239" descr="http://torwin.ru/upload/iblock/7da/7da66a25af71cfebb6bca4aecf4f0f2d.jpe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22955250"/>
          <a:ext cx="1603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149</xdr:row>
      <xdr:rowOff>9525</xdr:rowOff>
    </xdr:from>
    <xdr:to>
      <xdr:col>5</xdr:col>
      <xdr:colOff>533400</xdr:colOff>
      <xdr:row>150</xdr:row>
      <xdr:rowOff>893583</xdr:rowOff>
    </xdr:to>
    <xdr:pic>
      <xdr:nvPicPr>
        <xdr:cNvPr id="15" name="Picture 259" descr="http://im2-tub-ru.yandex.net/i?id=475819223-52-72&amp;n=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8" t="22047" r="13197" b="22047"/>
        <a:stretch>
          <a:fillRect/>
        </a:stretch>
      </xdr:blipFill>
      <xdr:spPr bwMode="auto">
        <a:xfrm>
          <a:off x="5772150" y="24812625"/>
          <a:ext cx="1457325" cy="1045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152</xdr:row>
      <xdr:rowOff>38099</xdr:rowOff>
    </xdr:from>
    <xdr:to>
      <xdr:col>5</xdr:col>
      <xdr:colOff>455111</xdr:colOff>
      <xdr:row>153</xdr:row>
      <xdr:rowOff>619125</xdr:rowOff>
    </xdr:to>
    <xdr:pic>
      <xdr:nvPicPr>
        <xdr:cNvPr id="16" name="Picture 317" descr="http://im3-tub-ru.yandex.net/i?id=441626648-03-72&amp;n=2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6127074"/>
          <a:ext cx="969461" cy="742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160</xdr:row>
      <xdr:rowOff>76200</xdr:rowOff>
    </xdr:from>
    <xdr:to>
      <xdr:col>6</xdr:col>
      <xdr:colOff>0</xdr:colOff>
      <xdr:row>161</xdr:row>
      <xdr:rowOff>1062654</xdr:rowOff>
    </xdr:to>
    <xdr:pic>
      <xdr:nvPicPr>
        <xdr:cNvPr id="17" name="Picture 708" descr="http://www.verfit.ru/uploads/media/page/homuti_skobi/4/homut-2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0" t="22473" r="22232" b="8173"/>
        <a:stretch>
          <a:fillRect/>
        </a:stretch>
      </xdr:blipFill>
      <xdr:spPr bwMode="auto">
        <a:xfrm>
          <a:off x="6076950" y="27965400"/>
          <a:ext cx="1162050" cy="1148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193</xdr:row>
      <xdr:rowOff>190499</xdr:rowOff>
    </xdr:from>
    <xdr:to>
      <xdr:col>5</xdr:col>
      <xdr:colOff>381000</xdr:colOff>
      <xdr:row>195</xdr:row>
      <xdr:rowOff>814387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6605824"/>
          <a:ext cx="1428750" cy="976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</xdr:colOff>
      <xdr:row>204</xdr:row>
      <xdr:rowOff>0</xdr:rowOff>
    </xdr:from>
    <xdr:to>
      <xdr:col>5</xdr:col>
      <xdr:colOff>247651</xdr:colOff>
      <xdr:row>206</xdr:row>
      <xdr:rowOff>0</xdr:rowOff>
    </xdr:to>
    <xdr:pic>
      <xdr:nvPicPr>
        <xdr:cNvPr id="19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6" y="38919150"/>
          <a:ext cx="14478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20</xdr:row>
      <xdr:rowOff>19049</xdr:rowOff>
    </xdr:from>
    <xdr:to>
      <xdr:col>6</xdr:col>
      <xdr:colOff>118781</xdr:colOff>
      <xdr:row>21</xdr:row>
      <xdr:rowOff>495300</xdr:rowOff>
    </xdr:to>
    <xdr:pic>
      <xdr:nvPicPr>
        <xdr:cNvPr id="24" name="Рисунок 27" descr="http://im6-tub-ru.yandex.net/i?id=43892350-31-72&amp;n=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5714999"/>
          <a:ext cx="1023656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523874</xdr:colOff>
      <xdr:row>58</xdr:row>
      <xdr:rowOff>9526</xdr:rowOff>
    </xdr:from>
    <xdr:to>
      <xdr:col>5</xdr:col>
      <xdr:colOff>57149</xdr:colOff>
      <xdr:row>59</xdr:row>
      <xdr:rowOff>390525</xdr:rowOff>
    </xdr:to>
    <xdr:pic>
      <xdr:nvPicPr>
        <xdr:cNvPr id="2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799" y="12411076"/>
          <a:ext cx="733425" cy="542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76201</xdr:colOff>
      <xdr:row>20</xdr:row>
      <xdr:rowOff>19050</xdr:rowOff>
    </xdr:from>
    <xdr:to>
      <xdr:col>4</xdr:col>
      <xdr:colOff>209550</xdr:colOff>
      <xdr:row>21</xdr:row>
      <xdr:rowOff>460870</xdr:rowOff>
    </xdr:to>
    <xdr:pic>
      <xdr:nvPicPr>
        <xdr:cNvPr id="26" name="Рисунок 33" descr="http://im2-tub-ru.yandex.net/i?id=30461905-43-72&amp;n=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6" y="5715000"/>
          <a:ext cx="714374" cy="603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123824</xdr:colOff>
      <xdr:row>28</xdr:row>
      <xdr:rowOff>9525</xdr:rowOff>
    </xdr:from>
    <xdr:to>
      <xdr:col>4</xdr:col>
      <xdr:colOff>400050</xdr:colOff>
      <xdr:row>29</xdr:row>
      <xdr:rowOff>552661</xdr:rowOff>
    </xdr:to>
    <xdr:pic>
      <xdr:nvPicPr>
        <xdr:cNvPr id="27" name="Рисунок 37" descr="http://im4-tub-ru.yandex.net/i?id=404783211-36-72&amp;n=2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9" y="7400925"/>
          <a:ext cx="857251" cy="7050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523874</xdr:colOff>
      <xdr:row>180</xdr:row>
      <xdr:rowOff>114300</xdr:rowOff>
    </xdr:from>
    <xdr:to>
      <xdr:col>5</xdr:col>
      <xdr:colOff>523875</xdr:colOff>
      <xdr:row>181</xdr:row>
      <xdr:rowOff>1245871</xdr:rowOff>
    </xdr:to>
    <xdr:pic>
      <xdr:nvPicPr>
        <xdr:cNvPr id="28" name="Рисунок 32" descr="http://tdrusmetiz.ru/upload/iblock/e31/e3170ac24d1492dece1ad96721cc4ad2.jpe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33" b="10001"/>
        <a:stretch>
          <a:fillRect/>
        </a:stretch>
      </xdr:blipFill>
      <xdr:spPr bwMode="auto">
        <a:xfrm>
          <a:off x="6019799" y="32213550"/>
          <a:ext cx="1200151" cy="1293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189</xdr:row>
      <xdr:rowOff>114300</xdr:rowOff>
    </xdr:from>
    <xdr:to>
      <xdr:col>5</xdr:col>
      <xdr:colOff>517264</xdr:colOff>
      <xdr:row>190</xdr:row>
      <xdr:rowOff>1162050</xdr:rowOff>
    </xdr:to>
    <xdr:pic>
      <xdr:nvPicPr>
        <xdr:cNvPr id="30" name="Рисунок 36" descr="http://tdrusmetiz.ru/upload/iblock/03e/03e07c4b255d6f88e0ccd610ac6d2a02.jpe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0" b="22665"/>
        <a:stretch>
          <a:fillRect/>
        </a:stretch>
      </xdr:blipFill>
      <xdr:spPr bwMode="auto">
        <a:xfrm>
          <a:off x="5534025" y="34832925"/>
          <a:ext cx="1679314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16</xdr:row>
      <xdr:rowOff>28576</xdr:rowOff>
    </xdr:from>
    <xdr:to>
      <xdr:col>4</xdr:col>
      <xdr:colOff>438612</xdr:colOff>
      <xdr:row>17</xdr:row>
      <xdr:rowOff>619125</xdr:rowOff>
    </xdr:to>
    <xdr:pic>
      <xdr:nvPicPr>
        <xdr:cNvPr id="31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895726"/>
          <a:ext cx="1000587" cy="75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1</xdr:rowOff>
    </xdr:from>
    <xdr:to>
      <xdr:col>3</xdr:col>
      <xdr:colOff>0</xdr:colOff>
      <xdr:row>4</xdr:row>
      <xdr:rowOff>219076</xdr:rowOff>
    </xdr:to>
    <xdr:pic>
      <xdr:nvPicPr>
        <xdr:cNvPr id="29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51378" r="214" b="70193"/>
        <a:stretch>
          <a:fillRect/>
        </a:stretch>
      </xdr:blipFill>
      <xdr:spPr bwMode="auto">
        <a:xfrm>
          <a:off x="2971800" y="1"/>
          <a:ext cx="2143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86</xdr:row>
      <xdr:rowOff>19050</xdr:rowOff>
    </xdr:from>
    <xdr:to>
      <xdr:col>5</xdr:col>
      <xdr:colOff>266700</xdr:colOff>
      <xdr:row>87</xdr:row>
      <xdr:rowOff>0</xdr:rowOff>
    </xdr:to>
    <xdr:pic>
      <xdr:nvPicPr>
        <xdr:cNvPr id="32" name="Рисунок 3" descr="Снимок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4" t="2148" r="47353" b="52579"/>
        <a:stretch>
          <a:fillRect/>
        </a:stretch>
      </xdr:blipFill>
      <xdr:spPr bwMode="auto">
        <a:xfrm>
          <a:off x="5133975" y="17897475"/>
          <a:ext cx="1447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98</xdr:row>
      <xdr:rowOff>19049</xdr:rowOff>
    </xdr:from>
    <xdr:to>
      <xdr:col>5</xdr:col>
      <xdr:colOff>352425</xdr:colOff>
      <xdr:row>98</xdr:row>
      <xdr:rowOff>733424</xdr:rowOff>
    </xdr:to>
    <xdr:pic>
      <xdr:nvPicPr>
        <xdr:cNvPr id="64" name="Рисунок 4" descr="Снимок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4" t="50594" r="47350" b="3558"/>
        <a:stretch>
          <a:fillRect/>
        </a:stretch>
      </xdr:blipFill>
      <xdr:spPr bwMode="auto">
        <a:xfrm>
          <a:off x="5172075" y="20421599"/>
          <a:ext cx="14954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533400</xdr:colOff>
      <xdr:row>6</xdr:row>
      <xdr:rowOff>66675</xdr:rowOff>
    </xdr:from>
    <xdr:to>
      <xdr:col>9</xdr:col>
      <xdr:colOff>495300</xdr:colOff>
      <xdr:row>7</xdr:row>
      <xdr:rowOff>409575</xdr:rowOff>
    </xdr:to>
    <xdr:pic>
      <xdr:nvPicPr>
        <xdr:cNvPr id="32212" name="Рисунок 2" descr="http://www.tdrusmetiz.ru/upload/iblock/187/1879757e7a3f853131ec2f7410ba448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90925" y="1628775"/>
          <a:ext cx="1905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590550</xdr:colOff>
      <xdr:row>13</xdr:row>
      <xdr:rowOff>19050</xdr:rowOff>
    </xdr:from>
    <xdr:to>
      <xdr:col>9</xdr:col>
      <xdr:colOff>552450</xdr:colOff>
      <xdr:row>14</xdr:row>
      <xdr:rowOff>276225</xdr:rowOff>
    </xdr:to>
    <xdr:pic>
      <xdr:nvPicPr>
        <xdr:cNvPr id="32213" name="Рисунок 3" descr="http://www.tdrusmetiz.ru/upload/iblock/b90/b9086a5adecf484023f142c844e50722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448050" y="3276600"/>
          <a:ext cx="1905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21</xdr:row>
      <xdr:rowOff>38100</xdr:rowOff>
    </xdr:from>
    <xdr:to>
      <xdr:col>9</xdr:col>
      <xdr:colOff>504825</xdr:colOff>
      <xdr:row>22</xdr:row>
      <xdr:rowOff>514350</xdr:rowOff>
    </xdr:to>
    <xdr:pic>
      <xdr:nvPicPr>
        <xdr:cNvPr id="32214" name="Рисунок 4" descr="http://www.tdrusmetiz.ru/upload/iblock/b71/b716fa45538ad2a387d918f2c6316eea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00450" y="503872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26</xdr:row>
      <xdr:rowOff>57150</xdr:rowOff>
    </xdr:from>
    <xdr:to>
      <xdr:col>9</xdr:col>
      <xdr:colOff>533400</xdr:colOff>
      <xdr:row>27</xdr:row>
      <xdr:rowOff>533400</xdr:rowOff>
    </xdr:to>
    <xdr:pic>
      <xdr:nvPicPr>
        <xdr:cNvPr id="32215" name="Рисунок 5" descr="http://www.tdrusmetiz.ru/upload/iblock/90b/90b02dde7fdf6283c64deefd11af195c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629025" y="652462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60</xdr:row>
      <xdr:rowOff>57150</xdr:rowOff>
    </xdr:from>
    <xdr:to>
      <xdr:col>9</xdr:col>
      <xdr:colOff>514350</xdr:colOff>
      <xdr:row>61</xdr:row>
      <xdr:rowOff>447675</xdr:rowOff>
    </xdr:to>
    <xdr:pic>
      <xdr:nvPicPr>
        <xdr:cNvPr id="32216" name="Рисунок 6" descr="http://www.tdrusmetiz.ru/upload/iblock/782/782e36b8200bb1729fb59204a825e93a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409950" y="1214437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73</xdr:row>
      <xdr:rowOff>28575</xdr:rowOff>
    </xdr:from>
    <xdr:to>
      <xdr:col>9</xdr:col>
      <xdr:colOff>514350</xdr:colOff>
      <xdr:row>74</xdr:row>
      <xdr:rowOff>447675</xdr:rowOff>
    </xdr:to>
    <xdr:pic>
      <xdr:nvPicPr>
        <xdr:cNvPr id="32217" name="Рисунок 7" descr="http://www.tdrusmetiz.ru/upload/iblock/35c/35c733d1dd036ce77c072ab77faf1768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609975" y="14754225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590550</xdr:colOff>
      <xdr:row>79</xdr:row>
      <xdr:rowOff>19050</xdr:rowOff>
    </xdr:from>
    <xdr:to>
      <xdr:col>9</xdr:col>
      <xdr:colOff>552450</xdr:colOff>
      <xdr:row>80</xdr:row>
      <xdr:rowOff>400050</xdr:rowOff>
    </xdr:to>
    <xdr:pic>
      <xdr:nvPicPr>
        <xdr:cNvPr id="32218" name="Рисунок 8" descr="http://www.tdrusmetiz.ru/upload/iblock/e46/e46d1b79fef6345317fe43657cc3d2b5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648075" y="16335375"/>
          <a:ext cx="1905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</xdr:row>
      <xdr:rowOff>28575</xdr:rowOff>
    </xdr:from>
    <xdr:to>
      <xdr:col>9</xdr:col>
      <xdr:colOff>609600</xdr:colOff>
      <xdr:row>86</xdr:row>
      <xdr:rowOff>381000</xdr:rowOff>
    </xdr:to>
    <xdr:pic>
      <xdr:nvPicPr>
        <xdr:cNvPr id="32219" name="Рисунок 9" descr="http://www.tdrusmetiz.ru/upload/iblock/3a6/3a6aa0766e4d68fe4b0554dc81235e8b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705225" y="17897475"/>
          <a:ext cx="1905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628650</xdr:colOff>
      <xdr:row>90</xdr:row>
      <xdr:rowOff>19050</xdr:rowOff>
    </xdr:from>
    <xdr:to>
      <xdr:col>9</xdr:col>
      <xdr:colOff>590550</xdr:colOff>
      <xdr:row>92</xdr:row>
      <xdr:rowOff>0</xdr:rowOff>
    </xdr:to>
    <xdr:pic>
      <xdr:nvPicPr>
        <xdr:cNvPr id="32220" name="Рисунок 10" descr="http://www.tdrusmetiz.ru/upload/iblock/0e2/0e296347998e2f384bd1bc6bfbc52ce9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686175" y="19221450"/>
          <a:ext cx="1905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94</xdr:row>
      <xdr:rowOff>66675</xdr:rowOff>
    </xdr:from>
    <xdr:to>
      <xdr:col>9</xdr:col>
      <xdr:colOff>504825</xdr:colOff>
      <xdr:row>95</xdr:row>
      <xdr:rowOff>466725</xdr:rowOff>
    </xdr:to>
    <xdr:pic>
      <xdr:nvPicPr>
        <xdr:cNvPr id="32221" name="Рисунок 11" descr="http://www.tdrusmetiz.ru/upload/iblock/d56/d561330c0abb3ac8b3e721f1964973d2.gif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152900" y="20450175"/>
          <a:ext cx="1352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99</xdr:row>
      <xdr:rowOff>57150</xdr:rowOff>
    </xdr:from>
    <xdr:to>
      <xdr:col>9</xdr:col>
      <xdr:colOff>485775</xdr:colOff>
      <xdr:row>100</xdr:row>
      <xdr:rowOff>304800</xdr:rowOff>
    </xdr:to>
    <xdr:pic>
      <xdr:nvPicPr>
        <xdr:cNvPr id="32222" name="Рисунок 12" descr="http://www.tdrusmetiz.ru/upload/iblock/d52/d5292e93bb8a36befa6c9cd23fbd2a25.gif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876675" y="21717000"/>
          <a:ext cx="1609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107</xdr:row>
      <xdr:rowOff>95250</xdr:rowOff>
    </xdr:from>
    <xdr:to>
      <xdr:col>9</xdr:col>
      <xdr:colOff>552450</xdr:colOff>
      <xdr:row>108</xdr:row>
      <xdr:rowOff>561975</xdr:rowOff>
    </xdr:to>
    <xdr:pic>
      <xdr:nvPicPr>
        <xdr:cNvPr id="32223" name="Рисунок 13" descr="http://www.tdrusmetiz.ru/upload/iblock/796/79673769ddd645a334282b9166563bb5.gif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895725" y="23488650"/>
          <a:ext cx="16573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152401</xdr:colOff>
      <xdr:row>166</xdr:row>
      <xdr:rowOff>161925</xdr:rowOff>
    </xdr:from>
    <xdr:to>
      <xdr:col>9</xdr:col>
      <xdr:colOff>571501</xdr:colOff>
      <xdr:row>167</xdr:row>
      <xdr:rowOff>542925</xdr:rowOff>
    </xdr:to>
    <xdr:pic>
      <xdr:nvPicPr>
        <xdr:cNvPr id="32224" name="Рисунок 14" descr="http://www.tdrusmetiz.ru/upload/iblock/ebf/ebf23fb28e7349030ae19e6934e1d22c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209926" y="32737425"/>
          <a:ext cx="23622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186</xdr:row>
      <xdr:rowOff>38100</xdr:rowOff>
    </xdr:from>
    <xdr:to>
      <xdr:col>9</xdr:col>
      <xdr:colOff>400050</xdr:colOff>
      <xdr:row>187</xdr:row>
      <xdr:rowOff>390525</xdr:rowOff>
    </xdr:to>
    <xdr:pic>
      <xdr:nvPicPr>
        <xdr:cNvPr id="32225" name="Рисунок 15" descr="http://www.tdrusmetiz.ru/upload/iblock/5e8/5e85f2efda419b68436f35bc6a8e90cf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448175" y="36433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196</xdr:row>
      <xdr:rowOff>47625</xdr:rowOff>
    </xdr:from>
    <xdr:to>
      <xdr:col>9</xdr:col>
      <xdr:colOff>495300</xdr:colOff>
      <xdr:row>197</xdr:row>
      <xdr:rowOff>323850</xdr:rowOff>
    </xdr:to>
    <xdr:pic>
      <xdr:nvPicPr>
        <xdr:cNvPr id="32226" name="Рисунок 16" descr="http://www.tdrusmetiz.ru/upload/iblock/569/569248f1bcb4c5379adeca6b44f923b2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543425" y="38700075"/>
          <a:ext cx="952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219075</xdr:colOff>
      <xdr:row>200</xdr:row>
      <xdr:rowOff>38100</xdr:rowOff>
    </xdr:from>
    <xdr:to>
      <xdr:col>9</xdr:col>
      <xdr:colOff>600075</xdr:colOff>
      <xdr:row>202</xdr:row>
      <xdr:rowOff>0</xdr:rowOff>
    </xdr:to>
    <xdr:pic>
      <xdr:nvPicPr>
        <xdr:cNvPr id="32227" name="Рисунок 17" descr="http://www.tdrusmetiz.ru/upload/iblock/c20/c207a9fbb54c028b4df567440ed02434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24300" y="39900225"/>
          <a:ext cx="1676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571500</xdr:colOff>
      <xdr:row>205</xdr:row>
      <xdr:rowOff>47625</xdr:rowOff>
    </xdr:from>
    <xdr:to>
      <xdr:col>9</xdr:col>
      <xdr:colOff>476250</xdr:colOff>
      <xdr:row>206</xdr:row>
      <xdr:rowOff>390525</xdr:rowOff>
    </xdr:to>
    <xdr:pic>
      <xdr:nvPicPr>
        <xdr:cNvPr id="32228" name="Рисунок 18" descr="http://www.tdrusmetiz.ru/upload/iblock/028/028517ed672e0af78beb716325082699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276725" y="41348025"/>
          <a:ext cx="1200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495300</xdr:colOff>
      <xdr:row>213</xdr:row>
      <xdr:rowOff>9525</xdr:rowOff>
    </xdr:from>
    <xdr:to>
      <xdr:col>9</xdr:col>
      <xdr:colOff>581025</xdr:colOff>
      <xdr:row>214</xdr:row>
      <xdr:rowOff>561975</xdr:rowOff>
    </xdr:to>
    <xdr:pic>
      <xdr:nvPicPr>
        <xdr:cNvPr id="32229" name="Рисунок 19" descr="http://www.tdrusmetiz.ru/upload/iblock/18d/18d68aa830ddd7b30d971e49e703815a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552825" y="43138725"/>
          <a:ext cx="20288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227</xdr:row>
      <xdr:rowOff>19050</xdr:rowOff>
    </xdr:from>
    <xdr:to>
      <xdr:col>9</xdr:col>
      <xdr:colOff>485775</xdr:colOff>
      <xdr:row>228</xdr:row>
      <xdr:rowOff>352425</xdr:rowOff>
    </xdr:to>
    <xdr:pic>
      <xdr:nvPicPr>
        <xdr:cNvPr id="32230" name="Рисунок 20" descr="http://www.tdrusmetiz.ru/upload/iblock/19c/19cd2f19cf114ad248cc9be38497bcd2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667125" y="45939075"/>
          <a:ext cx="18192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236</xdr:row>
      <xdr:rowOff>85725</xdr:rowOff>
    </xdr:from>
    <xdr:to>
      <xdr:col>9</xdr:col>
      <xdr:colOff>438150</xdr:colOff>
      <xdr:row>237</xdr:row>
      <xdr:rowOff>419100</xdr:rowOff>
    </xdr:to>
    <xdr:pic>
      <xdr:nvPicPr>
        <xdr:cNvPr id="32231" name="Рисунок 21" descr="http://www.tdrusmetiz.ru/upload/iblock/d8b/d8b56b828e34d6f1e3dd0e50e182f57c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810000" y="48015525"/>
          <a:ext cx="16287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243</xdr:row>
      <xdr:rowOff>57150</xdr:rowOff>
    </xdr:from>
    <xdr:to>
      <xdr:col>9</xdr:col>
      <xdr:colOff>9525</xdr:colOff>
      <xdr:row>244</xdr:row>
      <xdr:rowOff>314325</xdr:rowOff>
    </xdr:to>
    <xdr:pic>
      <xdr:nvPicPr>
        <xdr:cNvPr id="32232" name="Рисунок 22" descr="http://www.tdrusmetiz.ru/upload/iblock/972/9722e9f7ad9e7c2a67232497f43d00ae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057650" y="4963477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447675</xdr:colOff>
      <xdr:row>246</xdr:row>
      <xdr:rowOff>47625</xdr:rowOff>
    </xdr:from>
    <xdr:to>
      <xdr:col>9</xdr:col>
      <xdr:colOff>104775</xdr:colOff>
      <xdr:row>247</xdr:row>
      <xdr:rowOff>304800</xdr:rowOff>
    </xdr:to>
    <xdr:pic>
      <xdr:nvPicPr>
        <xdr:cNvPr id="32233" name="Рисунок 23" descr="http://www.tdrusmetiz.ru/upload/iblock/833/833633c5c9e39d64ef1e3a708617d27e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152900" y="50711100"/>
          <a:ext cx="952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249</xdr:row>
      <xdr:rowOff>85725</xdr:rowOff>
    </xdr:from>
    <xdr:to>
      <xdr:col>9</xdr:col>
      <xdr:colOff>514350</xdr:colOff>
      <xdr:row>250</xdr:row>
      <xdr:rowOff>419100</xdr:rowOff>
    </xdr:to>
    <xdr:pic>
      <xdr:nvPicPr>
        <xdr:cNvPr id="32234" name="Рисунок 24" descr="http://www.tdrusmetiz.ru/upload/iblock/e21/e2154d17e56bfb1bebec972aee54b2b5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886200" y="51711225"/>
          <a:ext cx="16287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257</xdr:row>
      <xdr:rowOff>57150</xdr:rowOff>
    </xdr:from>
    <xdr:to>
      <xdr:col>9</xdr:col>
      <xdr:colOff>600075</xdr:colOff>
      <xdr:row>258</xdr:row>
      <xdr:rowOff>619125</xdr:rowOff>
    </xdr:to>
    <xdr:pic>
      <xdr:nvPicPr>
        <xdr:cNvPr id="32235" name="Рисунок 25" descr="http://www.tdrusmetiz.ru/upload/iblock/1ae/1aee1dbd6a3e0ab959eed22024c853b0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381375" y="53759100"/>
          <a:ext cx="22193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261</xdr:row>
      <xdr:rowOff>104775</xdr:rowOff>
    </xdr:from>
    <xdr:to>
      <xdr:col>9</xdr:col>
      <xdr:colOff>504825</xdr:colOff>
      <xdr:row>262</xdr:row>
      <xdr:rowOff>476250</xdr:rowOff>
    </xdr:to>
    <xdr:pic>
      <xdr:nvPicPr>
        <xdr:cNvPr id="32236" name="Рисунок 26" descr="http://www.tdrusmetiz.ru/upload/iblock/59f/59fa5fde05751fa36e52a4da7ab0154c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171950" y="55102125"/>
          <a:ext cx="13335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133350</xdr:rowOff>
    </xdr:from>
    <xdr:to>
      <xdr:col>3</xdr:col>
      <xdr:colOff>390525</xdr:colOff>
      <xdr:row>3</xdr:row>
      <xdr:rowOff>238125</xdr:rowOff>
    </xdr:to>
    <xdr:pic>
      <xdr:nvPicPr>
        <xdr:cNvPr id="32237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51378" r="214" b="70193"/>
        <a:stretch>
          <a:fillRect/>
        </a:stretch>
      </xdr:blipFill>
      <xdr:spPr bwMode="auto">
        <a:xfrm>
          <a:off x="0" y="133350"/>
          <a:ext cx="2038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7</xdr:row>
      <xdr:rowOff>9525</xdr:rowOff>
    </xdr:from>
    <xdr:to>
      <xdr:col>6</xdr:col>
      <xdr:colOff>542925</xdr:colOff>
      <xdr:row>8</xdr:row>
      <xdr:rowOff>304800</xdr:rowOff>
    </xdr:to>
    <xdr:pic>
      <xdr:nvPicPr>
        <xdr:cNvPr id="33681" name="Рисунок 2" descr="http://www.tdrusmetiz.ru/upload/iblock/7eb/7eb9b2d35db81f787ad696cf20129810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19700" y="1819275"/>
          <a:ext cx="12763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409575</xdr:colOff>
      <xdr:row>15</xdr:row>
      <xdr:rowOff>47625</xdr:rowOff>
    </xdr:from>
    <xdr:to>
      <xdr:col>6</xdr:col>
      <xdr:colOff>600075</xdr:colOff>
      <xdr:row>16</xdr:row>
      <xdr:rowOff>419100</xdr:rowOff>
    </xdr:to>
    <xdr:pic>
      <xdr:nvPicPr>
        <xdr:cNvPr id="33682" name="Рисунок 3" descr="http://www.tdrusmetiz.ru/upload/iblock/65b/65b676e148501e28e422fbe45c5be864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05400" y="3533775"/>
          <a:ext cx="1447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23</xdr:row>
      <xdr:rowOff>28575</xdr:rowOff>
    </xdr:from>
    <xdr:to>
      <xdr:col>7</xdr:col>
      <xdr:colOff>19050</xdr:colOff>
      <xdr:row>24</xdr:row>
      <xdr:rowOff>361950</xdr:rowOff>
    </xdr:to>
    <xdr:pic>
      <xdr:nvPicPr>
        <xdr:cNvPr id="33683" name="Рисунок 4" descr="http://www.tdrusmetiz.ru/upload/iblock/f1c/f1cfb9504c0354010d09508a5cc6aee2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933950" y="5324475"/>
          <a:ext cx="16478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30</xdr:row>
      <xdr:rowOff>19050</xdr:rowOff>
    </xdr:from>
    <xdr:to>
      <xdr:col>6</xdr:col>
      <xdr:colOff>590550</xdr:colOff>
      <xdr:row>31</xdr:row>
      <xdr:rowOff>266700</xdr:rowOff>
    </xdr:to>
    <xdr:pic>
      <xdr:nvPicPr>
        <xdr:cNvPr id="33684" name="Рисунок 6" descr="http://www.tdrusmetiz.ru/upload/iblock/a3b/a3b3cd146239f07c1aac1c2b13fdba13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29200" y="6924675"/>
          <a:ext cx="1514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44</xdr:row>
      <xdr:rowOff>47625</xdr:rowOff>
    </xdr:from>
    <xdr:to>
      <xdr:col>6</xdr:col>
      <xdr:colOff>552450</xdr:colOff>
      <xdr:row>45</xdr:row>
      <xdr:rowOff>361950</xdr:rowOff>
    </xdr:to>
    <xdr:pic>
      <xdr:nvPicPr>
        <xdr:cNvPr id="33685" name="Рисунок 9" descr="http://www.tdrusmetiz.ru/upload/iblock/46b/46b448f557d5b387a0214987732869d2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00625" y="10001250"/>
          <a:ext cx="15049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62</xdr:row>
      <xdr:rowOff>28575</xdr:rowOff>
    </xdr:from>
    <xdr:to>
      <xdr:col>6</xdr:col>
      <xdr:colOff>590550</xdr:colOff>
      <xdr:row>63</xdr:row>
      <xdr:rowOff>400050</xdr:rowOff>
    </xdr:to>
    <xdr:pic>
      <xdr:nvPicPr>
        <xdr:cNvPr id="33686" name="Рисунок 10" descr="http://www.tdrusmetiz.ru/upload/iblock/17a/17ad1af49729b7aed2db48d1d8dd38ee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010150" y="13049250"/>
          <a:ext cx="1533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79</xdr:row>
      <xdr:rowOff>19050</xdr:rowOff>
    </xdr:from>
    <xdr:to>
      <xdr:col>6</xdr:col>
      <xdr:colOff>590550</xdr:colOff>
      <xdr:row>80</xdr:row>
      <xdr:rowOff>238125</xdr:rowOff>
    </xdr:to>
    <xdr:pic>
      <xdr:nvPicPr>
        <xdr:cNvPr id="33687" name="Рисунок 11" descr="http://www.tdrusmetiz.ru/upload/iblock/7da/7dab764674382d07bcca0f8942a61cd2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15973425"/>
          <a:ext cx="15430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85</xdr:row>
      <xdr:rowOff>38100</xdr:rowOff>
    </xdr:from>
    <xdr:to>
      <xdr:col>6</xdr:col>
      <xdr:colOff>571500</xdr:colOff>
      <xdr:row>86</xdr:row>
      <xdr:rowOff>247650</xdr:rowOff>
    </xdr:to>
    <xdr:pic>
      <xdr:nvPicPr>
        <xdr:cNvPr id="33688" name="Рисунок 12" descr="http://www.tdrusmetiz.ru/upload/iblock/da7/da7cb4cbf8cb09ff1cf901350141daf1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95825" y="17402175"/>
          <a:ext cx="1828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19050</xdr:rowOff>
    </xdr:from>
    <xdr:to>
      <xdr:col>6</xdr:col>
      <xdr:colOff>590550</xdr:colOff>
      <xdr:row>90</xdr:row>
      <xdr:rowOff>333375</xdr:rowOff>
    </xdr:to>
    <xdr:pic>
      <xdr:nvPicPr>
        <xdr:cNvPr id="33689" name="Рисунок 13" descr="http://www.tdrusmetiz.ru/upload/iblock/68c/68cc000963f38dbd993e5a56e0e8d9ed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695825" y="18545175"/>
          <a:ext cx="1847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247650</xdr:colOff>
      <xdr:row>92</xdr:row>
      <xdr:rowOff>28575</xdr:rowOff>
    </xdr:from>
    <xdr:to>
      <xdr:col>6</xdr:col>
      <xdr:colOff>561975</xdr:colOff>
      <xdr:row>93</xdr:row>
      <xdr:rowOff>295275</xdr:rowOff>
    </xdr:to>
    <xdr:pic>
      <xdr:nvPicPr>
        <xdr:cNvPr id="33690" name="Рисунок 14" descr="http://www.tdrusmetiz.ru/upload/iblock/555/555c3c2b9b7440cd34561164da7b5f1b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943475" y="19488150"/>
          <a:ext cx="157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108</xdr:row>
      <xdr:rowOff>28575</xdr:rowOff>
    </xdr:from>
    <xdr:to>
      <xdr:col>6</xdr:col>
      <xdr:colOff>561975</xdr:colOff>
      <xdr:row>109</xdr:row>
      <xdr:rowOff>266700</xdr:rowOff>
    </xdr:to>
    <xdr:pic>
      <xdr:nvPicPr>
        <xdr:cNvPr id="33691" name="Рисунок 15" descr="http://www.tdrusmetiz.ru/upload/iblock/db6/db61ca9479881fa0784eb2d1f16870a0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610100" y="22298025"/>
          <a:ext cx="1905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119</xdr:row>
      <xdr:rowOff>19050</xdr:rowOff>
    </xdr:from>
    <xdr:to>
      <xdr:col>6</xdr:col>
      <xdr:colOff>552450</xdr:colOff>
      <xdr:row>120</xdr:row>
      <xdr:rowOff>342900</xdr:rowOff>
    </xdr:to>
    <xdr:pic>
      <xdr:nvPicPr>
        <xdr:cNvPr id="33692" name="Рисунок 16" descr="http://www.tdrusmetiz.ru/upload/iblock/08e/08e18813f7589ef571ab5b92c7fe542f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924425" y="24431625"/>
          <a:ext cx="1581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157</xdr:row>
      <xdr:rowOff>28575</xdr:rowOff>
    </xdr:from>
    <xdr:to>
      <xdr:col>6</xdr:col>
      <xdr:colOff>571500</xdr:colOff>
      <xdr:row>158</xdr:row>
      <xdr:rowOff>447675</xdr:rowOff>
    </xdr:to>
    <xdr:pic>
      <xdr:nvPicPr>
        <xdr:cNvPr id="33693" name="Рисунок 17" descr="http://www.tdrusmetiz.ru/upload/iblock/52b/52b81593a4d9b08c78f0c5e4fd0d94dd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838700" y="30870525"/>
          <a:ext cx="16859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216</xdr:row>
      <xdr:rowOff>0</xdr:rowOff>
    </xdr:from>
    <xdr:to>
      <xdr:col>8</xdr:col>
      <xdr:colOff>304800</xdr:colOff>
      <xdr:row>218</xdr:row>
      <xdr:rowOff>0</xdr:rowOff>
    </xdr:to>
    <xdr:sp macro="" textlink="">
      <xdr:nvSpPr>
        <xdr:cNvPr id="33694" name="AutoShape 69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7153275" y="4014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213</xdr:row>
      <xdr:rowOff>0</xdr:rowOff>
    </xdr:from>
    <xdr:to>
      <xdr:col>10</xdr:col>
      <xdr:colOff>304800</xdr:colOff>
      <xdr:row>213</xdr:row>
      <xdr:rowOff>304800</xdr:rowOff>
    </xdr:to>
    <xdr:sp macro="" textlink="">
      <xdr:nvSpPr>
        <xdr:cNvPr id="33695" name="AutoShape 86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8334375" y="3928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38100</xdr:colOff>
      <xdr:row>212</xdr:row>
      <xdr:rowOff>47625</xdr:rowOff>
    </xdr:from>
    <xdr:to>
      <xdr:col>6</xdr:col>
      <xdr:colOff>533400</xdr:colOff>
      <xdr:row>213</xdr:row>
      <xdr:rowOff>552450</xdr:rowOff>
    </xdr:to>
    <xdr:pic>
      <xdr:nvPicPr>
        <xdr:cNvPr id="33696" name="Рисунок 20" descr="http://www.tdrusmetiz.ru/upload/iblock/86c/86c334ae689f6295f8ec069000ff98b8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733925" y="38919150"/>
          <a:ext cx="1752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275</xdr:row>
      <xdr:rowOff>9525</xdr:rowOff>
    </xdr:from>
    <xdr:to>
      <xdr:col>6</xdr:col>
      <xdr:colOff>571500</xdr:colOff>
      <xdr:row>276</xdr:row>
      <xdr:rowOff>409575</xdr:rowOff>
    </xdr:to>
    <xdr:pic>
      <xdr:nvPicPr>
        <xdr:cNvPr id="33697" name="Рисунок 21" descr="http://www.tdrusmetiz.ru/upload/iblock/24d/24df2b4a532f1163e96e6179f72a5694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24425" y="49063275"/>
          <a:ext cx="16002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322</xdr:row>
      <xdr:rowOff>9525</xdr:rowOff>
    </xdr:from>
    <xdr:to>
      <xdr:col>6</xdr:col>
      <xdr:colOff>542925</xdr:colOff>
      <xdr:row>323</xdr:row>
      <xdr:rowOff>476250</xdr:rowOff>
    </xdr:to>
    <xdr:pic>
      <xdr:nvPicPr>
        <xdr:cNvPr id="33698" name="Рисунок 22" descr="http://www.tdrusmetiz.ru/upload/iblock/c4b/c4bb96ae4d6e977c6571f7ce84c31985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33950" y="56397525"/>
          <a:ext cx="1562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369</xdr:row>
      <xdr:rowOff>38100</xdr:rowOff>
    </xdr:from>
    <xdr:to>
      <xdr:col>6</xdr:col>
      <xdr:colOff>571500</xdr:colOff>
      <xdr:row>370</xdr:row>
      <xdr:rowOff>457200</xdr:rowOff>
    </xdr:to>
    <xdr:pic>
      <xdr:nvPicPr>
        <xdr:cNvPr id="33699" name="Рисунок 23" descr="http://www.tdrusmetiz.ru/upload/iblock/c9c/c9cacb0774e492b76e47f9e0667b4309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57750" y="63788925"/>
          <a:ext cx="1666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408</xdr:row>
      <xdr:rowOff>28575</xdr:rowOff>
    </xdr:from>
    <xdr:to>
      <xdr:col>6</xdr:col>
      <xdr:colOff>600075</xdr:colOff>
      <xdr:row>409</xdr:row>
      <xdr:rowOff>381000</xdr:rowOff>
    </xdr:to>
    <xdr:pic>
      <xdr:nvPicPr>
        <xdr:cNvPr id="33701" name="Рисунок 25" descr="http://www.tdrusmetiz.ru/upload/iblock/cb4/cb4d9d5b68ab596e555e2f76a587964d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038725" y="74066400"/>
          <a:ext cx="15144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428</xdr:row>
      <xdr:rowOff>28575</xdr:rowOff>
    </xdr:from>
    <xdr:to>
      <xdr:col>6</xdr:col>
      <xdr:colOff>571500</xdr:colOff>
      <xdr:row>429</xdr:row>
      <xdr:rowOff>352425</xdr:rowOff>
    </xdr:to>
    <xdr:pic>
      <xdr:nvPicPr>
        <xdr:cNvPr id="33702" name="Рисунок 26" descr="http://www.tdrusmetiz.ru/upload/iblock/b5f/b5ffaa8078162432d9f61c5a215540e8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933950" y="77571600"/>
          <a:ext cx="15906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434</xdr:row>
      <xdr:rowOff>0</xdr:rowOff>
    </xdr:from>
    <xdr:to>
      <xdr:col>7</xdr:col>
      <xdr:colOff>304800</xdr:colOff>
      <xdr:row>434</xdr:row>
      <xdr:rowOff>304800</xdr:rowOff>
    </xdr:to>
    <xdr:sp macro="" textlink="">
      <xdr:nvSpPr>
        <xdr:cNvPr id="33704" name="AutoShape 207" descr="http://www.tdrusmetiz.ru/upload/iblock/d49/d4991d485366304a40005e0c2392913e.jpg"/>
        <xdr:cNvSpPr>
          <a:spLocks noChangeAspect="1" noChangeArrowheads="1"/>
        </xdr:cNvSpPr>
      </xdr:nvSpPr>
      <xdr:spPr bwMode="auto">
        <a:xfrm>
          <a:off x="6562725" y="81019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200025</xdr:colOff>
      <xdr:row>434</xdr:row>
      <xdr:rowOff>19050</xdr:rowOff>
    </xdr:from>
    <xdr:to>
      <xdr:col>6</xdr:col>
      <xdr:colOff>542925</xdr:colOff>
      <xdr:row>435</xdr:row>
      <xdr:rowOff>361950</xdr:rowOff>
    </xdr:to>
    <xdr:pic>
      <xdr:nvPicPr>
        <xdr:cNvPr id="33705" name="Рисунок 29" descr="http://www.tdrusmetiz.ru/upload/iblock/d49/d4991d485366304a40005e0c2392913e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895850" y="81038700"/>
          <a:ext cx="1600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441</xdr:row>
      <xdr:rowOff>66675</xdr:rowOff>
    </xdr:from>
    <xdr:to>
      <xdr:col>6</xdr:col>
      <xdr:colOff>447675</xdr:colOff>
      <xdr:row>442</xdr:row>
      <xdr:rowOff>361950</xdr:rowOff>
    </xdr:to>
    <xdr:pic>
      <xdr:nvPicPr>
        <xdr:cNvPr id="33706" name="Рисунок 30" descr="http://www.tdrusmetiz.ru/upload/iblock/4df/4dfac82245dff69b0a94bf410c9cbe31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991100" y="82677000"/>
          <a:ext cx="14097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37</xdr:row>
      <xdr:rowOff>57150</xdr:rowOff>
    </xdr:from>
    <xdr:to>
      <xdr:col>6</xdr:col>
      <xdr:colOff>571500</xdr:colOff>
      <xdr:row>38</xdr:row>
      <xdr:rowOff>419100</xdr:rowOff>
    </xdr:to>
    <xdr:pic>
      <xdr:nvPicPr>
        <xdr:cNvPr id="33707" name="Рисунок 8" descr="http://www.tdrusmetiz.ru/upload/iblock/e30/e3012e81d574ea07d449881dd7f70b39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038725" y="8467725"/>
          <a:ext cx="1485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216</xdr:row>
      <xdr:rowOff>0</xdr:rowOff>
    </xdr:from>
    <xdr:to>
      <xdr:col>8</xdr:col>
      <xdr:colOff>304800</xdr:colOff>
      <xdr:row>218</xdr:row>
      <xdr:rowOff>0</xdr:rowOff>
    </xdr:to>
    <xdr:sp macro="" textlink="">
      <xdr:nvSpPr>
        <xdr:cNvPr id="33708" name="AutoShape 69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7153275" y="4014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213</xdr:row>
      <xdr:rowOff>0</xdr:rowOff>
    </xdr:from>
    <xdr:to>
      <xdr:col>10</xdr:col>
      <xdr:colOff>304800</xdr:colOff>
      <xdr:row>213</xdr:row>
      <xdr:rowOff>304800</xdr:rowOff>
    </xdr:to>
    <xdr:sp macro="" textlink="">
      <xdr:nvSpPr>
        <xdr:cNvPr id="33709" name="AutoShape 86" descr="http://www.tdrusmetiz.ru/upload/iblock/86c/86c334ae689f6295f8ec069000ff98b8.jpg"/>
        <xdr:cNvSpPr>
          <a:spLocks noChangeAspect="1" noChangeArrowheads="1"/>
        </xdr:cNvSpPr>
      </xdr:nvSpPr>
      <xdr:spPr bwMode="auto">
        <a:xfrm>
          <a:off x="8334375" y="39281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434</xdr:row>
      <xdr:rowOff>0</xdr:rowOff>
    </xdr:from>
    <xdr:to>
      <xdr:col>7</xdr:col>
      <xdr:colOff>304800</xdr:colOff>
      <xdr:row>434</xdr:row>
      <xdr:rowOff>304800</xdr:rowOff>
    </xdr:to>
    <xdr:sp macro="" textlink="">
      <xdr:nvSpPr>
        <xdr:cNvPr id="33710" name="AutoShape 207" descr="http://www.tdrusmetiz.ru/upload/iblock/d49/d4991d485366304a40005e0c2392913e.jpg"/>
        <xdr:cNvSpPr>
          <a:spLocks noChangeAspect="1" noChangeArrowheads="1"/>
        </xdr:cNvSpPr>
      </xdr:nvSpPr>
      <xdr:spPr bwMode="auto">
        <a:xfrm>
          <a:off x="6562725" y="81019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676275</xdr:colOff>
      <xdr:row>0</xdr:row>
      <xdr:rowOff>19050</xdr:rowOff>
    </xdr:from>
    <xdr:to>
      <xdr:col>2</xdr:col>
      <xdr:colOff>271601</xdr:colOff>
      <xdr:row>5</xdr:row>
      <xdr:rowOff>0</xdr:rowOff>
    </xdr:to>
    <xdr:pic>
      <xdr:nvPicPr>
        <xdr:cNvPr id="33711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51378" r="214" b="70193"/>
        <a:stretch>
          <a:fillRect/>
        </a:stretch>
      </xdr:blipFill>
      <xdr:spPr bwMode="auto">
        <a:xfrm>
          <a:off x="676275" y="19050"/>
          <a:ext cx="2814776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286</xdr:row>
      <xdr:rowOff>152400</xdr:rowOff>
    </xdr:from>
    <xdr:to>
      <xdr:col>6</xdr:col>
      <xdr:colOff>561975</xdr:colOff>
      <xdr:row>287</xdr:row>
      <xdr:rowOff>476250</xdr:rowOff>
    </xdr:to>
    <xdr:pic>
      <xdr:nvPicPr>
        <xdr:cNvPr id="34495" name="Рисунок 2" descr="http://tdrusmetiz.ru/upload/iblock/6f4/6f464841ac5cc283bcdef9bc6c14fdaf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48050" y="52854225"/>
          <a:ext cx="17335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6</xdr:row>
      <xdr:rowOff>352425</xdr:rowOff>
    </xdr:from>
    <xdr:to>
      <xdr:col>6</xdr:col>
      <xdr:colOff>638175</xdr:colOff>
      <xdr:row>7</xdr:row>
      <xdr:rowOff>390525</xdr:rowOff>
    </xdr:to>
    <xdr:pic>
      <xdr:nvPicPr>
        <xdr:cNvPr id="34496" name="Рисунок 5" descr="http://www.tdrusmetiz.ru/upload/iblock/8f4/8f40fd1aefac9f5ed834d9acd92f4120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57600" y="1895475"/>
          <a:ext cx="1600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29</xdr:row>
      <xdr:rowOff>285750</xdr:rowOff>
    </xdr:from>
    <xdr:to>
      <xdr:col>6</xdr:col>
      <xdr:colOff>695325</xdr:colOff>
      <xdr:row>30</xdr:row>
      <xdr:rowOff>276225</xdr:rowOff>
    </xdr:to>
    <xdr:pic>
      <xdr:nvPicPr>
        <xdr:cNvPr id="34497" name="Рисунок 7" descr="http://www.tdrusmetiz.ru/upload/iblock/abc/abcc5521470aa9bd9c43397f42e48074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562350" y="5448300"/>
          <a:ext cx="1752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52</xdr:row>
      <xdr:rowOff>266700</xdr:rowOff>
    </xdr:from>
    <xdr:to>
      <xdr:col>6</xdr:col>
      <xdr:colOff>495300</xdr:colOff>
      <xdr:row>53</xdr:row>
      <xdr:rowOff>485775</xdr:rowOff>
    </xdr:to>
    <xdr:pic>
      <xdr:nvPicPr>
        <xdr:cNvPr id="34498" name="Рисунок 9" descr="http://www.tdrusmetiz.ru/upload/iblock/2a1/2a18239edafbb64014766de32196b52c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371850" y="9105900"/>
          <a:ext cx="1743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129</xdr:row>
      <xdr:rowOff>209550</xdr:rowOff>
    </xdr:from>
    <xdr:to>
      <xdr:col>6</xdr:col>
      <xdr:colOff>790575</xdr:colOff>
      <xdr:row>130</xdr:row>
      <xdr:rowOff>514350</xdr:rowOff>
    </xdr:to>
    <xdr:pic>
      <xdr:nvPicPr>
        <xdr:cNvPr id="34499" name="Рисунок 11" descr="http://www.tdrusmetiz.ru/upload/iblock/7f4/7f43d01d5d04106a47ac74812cfda064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600450" y="12906375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140</xdr:row>
      <xdr:rowOff>76200</xdr:rowOff>
    </xdr:from>
    <xdr:to>
      <xdr:col>6</xdr:col>
      <xdr:colOff>762000</xdr:colOff>
      <xdr:row>141</xdr:row>
      <xdr:rowOff>428625</xdr:rowOff>
    </xdr:to>
    <xdr:pic>
      <xdr:nvPicPr>
        <xdr:cNvPr id="34500" name="Рисунок 13" descr="http://www.tdrusmetiz.ru/upload/iblock/ba6/ba6971c801b6b32f91cd140f05a5df2c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14700" y="15125700"/>
          <a:ext cx="2066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147</xdr:row>
      <xdr:rowOff>295275</xdr:rowOff>
    </xdr:from>
    <xdr:to>
      <xdr:col>6</xdr:col>
      <xdr:colOff>504825</xdr:colOff>
      <xdr:row>148</xdr:row>
      <xdr:rowOff>419100</xdr:rowOff>
    </xdr:to>
    <xdr:pic>
      <xdr:nvPicPr>
        <xdr:cNvPr id="34501" name="Рисунок 15" descr="http://www.tdrusmetiz.ru/upload/iblock/803/8033348ca4b6b9024bc5831a5f9608e9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52750" y="16944975"/>
          <a:ext cx="2171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159</xdr:row>
      <xdr:rowOff>142875</xdr:rowOff>
    </xdr:from>
    <xdr:to>
      <xdr:col>6</xdr:col>
      <xdr:colOff>514350</xdr:colOff>
      <xdr:row>160</xdr:row>
      <xdr:rowOff>342900</xdr:rowOff>
    </xdr:to>
    <xdr:pic>
      <xdr:nvPicPr>
        <xdr:cNvPr id="34502" name="Рисунок 16" descr="http://www.tdrusmetiz.ru/upload/iblock/851/8510a055d14183bbec2fcdf0569e8f6d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371850" y="19288125"/>
          <a:ext cx="1762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171</xdr:row>
      <xdr:rowOff>38100</xdr:rowOff>
    </xdr:from>
    <xdr:to>
      <xdr:col>6</xdr:col>
      <xdr:colOff>600075</xdr:colOff>
      <xdr:row>172</xdr:row>
      <xdr:rowOff>409575</xdr:rowOff>
    </xdr:to>
    <xdr:pic>
      <xdr:nvPicPr>
        <xdr:cNvPr id="34503" name="Рисунок 18" descr="http://www.tdrusmetiz.ru/upload/iblock/c97/c97be1b5bbaa86c58c0aa7d73ad7284f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419475" y="21650325"/>
          <a:ext cx="1800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175</xdr:row>
      <xdr:rowOff>66675</xdr:rowOff>
    </xdr:from>
    <xdr:to>
      <xdr:col>6</xdr:col>
      <xdr:colOff>523875</xdr:colOff>
      <xdr:row>176</xdr:row>
      <xdr:rowOff>257175</xdr:rowOff>
    </xdr:to>
    <xdr:pic>
      <xdr:nvPicPr>
        <xdr:cNvPr id="34504" name="Рисунок 20" descr="http://www.tdrusmetiz.ru/upload/iblock/560/560a664ec1cb0a9d4e4a8467c630031e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276600" y="22964775"/>
          <a:ext cx="1866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179</xdr:row>
      <xdr:rowOff>47625</xdr:rowOff>
    </xdr:from>
    <xdr:to>
      <xdr:col>6</xdr:col>
      <xdr:colOff>561975</xdr:colOff>
      <xdr:row>180</xdr:row>
      <xdr:rowOff>285750</xdr:rowOff>
    </xdr:to>
    <xdr:pic>
      <xdr:nvPicPr>
        <xdr:cNvPr id="34505" name="Рисунок 22" descr="http://www.tdrusmetiz.ru/upload/iblock/a73/a73c72df05be509ee0917ab000f54a3e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505200" y="24355425"/>
          <a:ext cx="1676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188</xdr:row>
      <xdr:rowOff>76200</xdr:rowOff>
    </xdr:from>
    <xdr:to>
      <xdr:col>6</xdr:col>
      <xdr:colOff>533400</xdr:colOff>
      <xdr:row>189</xdr:row>
      <xdr:rowOff>476250</xdr:rowOff>
    </xdr:to>
    <xdr:pic>
      <xdr:nvPicPr>
        <xdr:cNvPr id="34506" name="Рисунок 24" descr="http://www.tdrusmetiz.ru/upload/iblock/169/169d4e72686792040e4dbc399007cba2.jp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409950" y="26612850"/>
          <a:ext cx="1743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210</xdr:row>
      <xdr:rowOff>19050</xdr:rowOff>
    </xdr:from>
    <xdr:to>
      <xdr:col>6</xdr:col>
      <xdr:colOff>590550</xdr:colOff>
      <xdr:row>211</xdr:row>
      <xdr:rowOff>438150</xdr:rowOff>
    </xdr:to>
    <xdr:pic>
      <xdr:nvPicPr>
        <xdr:cNvPr id="34507" name="Рисунок 25" descr="http://www.tdrusmetiz.ru/upload/iblock/9f1/9f1bd1139bf322abbee239cb63fa7c79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514725" y="30556200"/>
          <a:ext cx="1695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218</xdr:row>
      <xdr:rowOff>333375</xdr:rowOff>
    </xdr:from>
    <xdr:to>
      <xdr:col>6</xdr:col>
      <xdr:colOff>466725</xdr:colOff>
      <xdr:row>219</xdr:row>
      <xdr:rowOff>495300</xdr:rowOff>
    </xdr:to>
    <xdr:pic>
      <xdr:nvPicPr>
        <xdr:cNvPr id="34508" name="Рисунок 27" descr="http://www.tdrusmetiz.ru/upload/iblock/74b/74b7542203e83d52c18f5cebf069ded2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24225" y="32737425"/>
          <a:ext cx="17621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237</xdr:row>
      <xdr:rowOff>171450</xdr:rowOff>
    </xdr:from>
    <xdr:to>
      <xdr:col>6</xdr:col>
      <xdr:colOff>504825</xdr:colOff>
      <xdr:row>239</xdr:row>
      <xdr:rowOff>114300</xdr:rowOff>
    </xdr:to>
    <xdr:pic>
      <xdr:nvPicPr>
        <xdr:cNvPr id="34509" name="Рисунок 29" descr="http://www.tdrusmetiz.ru/upload/iblock/e23/e239a2df4e56a77c0ab3080ce4a0c723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90900" y="36137850"/>
          <a:ext cx="1733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619125</xdr:colOff>
      <xdr:row>261</xdr:row>
      <xdr:rowOff>123825</xdr:rowOff>
    </xdr:from>
    <xdr:to>
      <xdr:col>6</xdr:col>
      <xdr:colOff>533400</xdr:colOff>
      <xdr:row>262</xdr:row>
      <xdr:rowOff>514350</xdr:rowOff>
    </xdr:to>
    <xdr:pic>
      <xdr:nvPicPr>
        <xdr:cNvPr id="34510" name="Рисунок 30" descr="http://www.tdrusmetiz.ru/upload/iblock/034/03476801233649b0a10d13301e2e06cb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05250" y="41071800"/>
          <a:ext cx="12477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265</xdr:row>
      <xdr:rowOff>28575</xdr:rowOff>
    </xdr:from>
    <xdr:to>
      <xdr:col>6</xdr:col>
      <xdr:colOff>838200</xdr:colOff>
      <xdr:row>266</xdr:row>
      <xdr:rowOff>514350</xdr:rowOff>
    </xdr:to>
    <xdr:pic>
      <xdr:nvPicPr>
        <xdr:cNvPr id="34511" name="Рисунок 31" descr="http://www.tdrusmetiz.ru/upload/iblock/536/536acc0e55d1ffc43fbe3df417ea95de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495675" y="42405300"/>
          <a:ext cx="19621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495300</xdr:colOff>
      <xdr:row>277</xdr:row>
      <xdr:rowOff>66675</xdr:rowOff>
    </xdr:from>
    <xdr:to>
      <xdr:col>6</xdr:col>
      <xdr:colOff>523875</xdr:colOff>
      <xdr:row>278</xdr:row>
      <xdr:rowOff>361950</xdr:rowOff>
    </xdr:to>
    <xdr:pic>
      <xdr:nvPicPr>
        <xdr:cNvPr id="34512" name="Рисунок 32" descr="http://www.tdrusmetiz.ru/upload/iblock/57d/57d7cb4e736cad78aee4fc22bc7491fa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781425" y="48301275"/>
          <a:ext cx="1362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282</xdr:row>
      <xdr:rowOff>85725</xdr:rowOff>
    </xdr:from>
    <xdr:to>
      <xdr:col>6</xdr:col>
      <xdr:colOff>438150</xdr:colOff>
      <xdr:row>283</xdr:row>
      <xdr:rowOff>523875</xdr:rowOff>
    </xdr:to>
    <xdr:pic>
      <xdr:nvPicPr>
        <xdr:cNvPr id="34514" name="Рисунок 35" descr="http://www.tdrusmetiz.ru/upload/iblock/8f9/8f98c16031a24b54d1de379bc914ca0d.jp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524250" y="51358800"/>
          <a:ext cx="1533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363</xdr:row>
      <xdr:rowOff>19050</xdr:rowOff>
    </xdr:from>
    <xdr:to>
      <xdr:col>6</xdr:col>
      <xdr:colOff>571500</xdr:colOff>
      <xdr:row>364</xdr:row>
      <xdr:rowOff>504825</xdr:rowOff>
    </xdr:to>
    <xdr:pic>
      <xdr:nvPicPr>
        <xdr:cNvPr id="34515" name="Рисунок 36" descr="http://www.tdrusmetiz.ru/upload/iblock/414/414deda77979352707cbbc8d9aab5bc2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257550" y="64141350"/>
          <a:ext cx="19335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409</xdr:row>
      <xdr:rowOff>38100</xdr:rowOff>
    </xdr:from>
    <xdr:to>
      <xdr:col>6</xdr:col>
      <xdr:colOff>514350</xdr:colOff>
      <xdr:row>410</xdr:row>
      <xdr:rowOff>495300</xdr:rowOff>
    </xdr:to>
    <xdr:pic>
      <xdr:nvPicPr>
        <xdr:cNvPr id="34516" name="Рисунок 37" descr="http://www.tdrusmetiz.ru/upload/iblock/69c/69cd2b803f7035cceff5fb39bc0c0e86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524250" y="73894950"/>
          <a:ext cx="1609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424</xdr:row>
      <xdr:rowOff>47625</xdr:rowOff>
    </xdr:from>
    <xdr:to>
      <xdr:col>6</xdr:col>
      <xdr:colOff>638175</xdr:colOff>
      <xdr:row>425</xdr:row>
      <xdr:rowOff>542925</xdr:rowOff>
    </xdr:to>
    <xdr:pic>
      <xdr:nvPicPr>
        <xdr:cNvPr id="34517" name="Рисунок 38" descr="http://www.tdrusmetiz.ru/upload/iblock/a85/a8576842e98c16ff3361aab037857bdd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314700" y="77266800"/>
          <a:ext cx="19431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432</xdr:row>
      <xdr:rowOff>38100</xdr:rowOff>
    </xdr:from>
    <xdr:to>
      <xdr:col>6</xdr:col>
      <xdr:colOff>685800</xdr:colOff>
      <xdr:row>433</xdr:row>
      <xdr:rowOff>466725</xdr:rowOff>
    </xdr:to>
    <xdr:pic>
      <xdr:nvPicPr>
        <xdr:cNvPr id="34518" name="Рисунок 39" descr="http://www.tdrusmetiz.ru/upload/iblock/27d/27de1045cd21cc42faba085adbeca4a5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600450" y="79619475"/>
          <a:ext cx="1704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498</xdr:row>
      <xdr:rowOff>0</xdr:rowOff>
    </xdr:from>
    <xdr:to>
      <xdr:col>8</xdr:col>
      <xdr:colOff>304800</xdr:colOff>
      <xdr:row>499</xdr:row>
      <xdr:rowOff>133350</xdr:rowOff>
    </xdr:to>
    <xdr:sp macro="" textlink="">
      <xdr:nvSpPr>
        <xdr:cNvPr id="34519" name="AutoShape 1024" descr="data:image/jpeg;base64,/9j/4AAQSkZJRgABAQAAAQABAAD/2wCEAAkGBxQPEBUUEhQVFRQSGBYbGBYYFRQcGRkhGxYZFhweFRUZHTQgHx8mGxgdJjEhJikrLi4wGx89RD8sNyguLysBCgoKDgwOFA8PFCslFBwsKzcrKys3Kyw4Liw3KysrLCsrNywrKysrKysrKysrKywrKysrKysrKysrKysrKywrK//AABEIAGAAfAMBIgACEQEDEQH/xAAbAAEAAgMBAQAAAAAAAAAAAAAABQYDBAcBAv/EADoQAAIBAwIFAgMECAYDAAAAAAECAwAEEQUSBiExQWFRcRMigZGhscEHFDJSctHw8SNCYoKS4SQzQ//EABcBAQEBAQAAAAAAAAAAAAAAAAABAgP/xAAbEQEBAQEBAAMAAAAAAAAAAAAAARECMSFBUf/aAAwDAQACEQMRAD8A7jSlKBSlKBSlKBSlKBSleE0HtYbm5WNdzsqKO7EAfaarWucaQwqywMs0w5BATjPfJHp4qhHU31i5W2uZVicEhVC4Kk8+aE5PKrjN6dVl162VN5ni2k4zvX+dfTa5bhBIZ4tjHAbeuCfT3rm2grJpV4bW+hV4bgEJOoJQkfvKQccvOR561YZtFt4IJIU+eNy8m1mOV9djjngfhTDau0bhgCDkHoR3r6Brm8c/6xNaSWsazQyb45AwDNEFwNw3eh5fWujom0ADoKiy6+qUpRSlKUClK8NB7XmawXl4sMbSOcKgyTXONd4/a5UxWivGSf8A2ErnHgDOPekiW4u2vcSQWQHxmO5uiqCSfPt71zjiPjG6l3vEWW2HI7UydvQmQ4z9e1Q9ovxL1LfUTMjS/svIx5jsUkz9KtmhaRcaPesjYuLOYHDnAePww6H08iqxtqEteGGu7RbvTZlaRCd0TDKsR1CnqreD91WC6s4NZs43uI2t7uHbhhydGX0PdcjoelbemabDb3b/AKn/AIZuclkz8nLmcD174rFYamkt3c20gzMFbb4I5NjP0OfeqNjUtRkWyV3O5F2gOcfMRyBPoTjGaguNdZS1htLuDLwuQHyM5BXdg+Su4e9Vm14lM+n3ttIWLq2YlAOSSxz0HQMuc+a3eE+F5tY0lYpJSkSSOFAXnkEgliTzA3H5ah6uv6MOGZbBLgyYxPIHjHPcqkHCsfAx081eqxwRbFCjooAH0GKyVHSPktjrUXccQQocZLfwjI+2o7iq9OREpwMZbz6D+vWq7Vkc71i8WeswykKrgMf8rcifYHr9KkK5syBhgjI81JWPEjWqH4u6SJRyYc3XHr+8PPUeezFnf6uksoRSWIUDqSQAPcmqVxP+kFLV9kKpMcDL/EAQZ7DAOTVD4r42bUnjiVFUbvlXcTknpu5YJ9q+tL01rK9ii1ODME/JHHzRkkdHB5jz3H3hhbb4x3ttd3u+5VDPt+ZlDHcB6KMYPLsOdSmmcN2+q2IntJDBeRHnk45g/syJ554b8cEVP6PoR0m6drWXdazc/gHJ2n/QR2/t2zW9A0JvGjOIXkDEgADccAnl64OfOPFXWWG4cXVmsd9EjSxYJI7MOQKntn761OIdSNvYxXAcOjFQB7ZIVv8AiQfStDSuIfjNf2blQVR2DHqNvyt9+0+Mmqbo9zPfaXPaxx7yJFffkAKM7iB3JLA/aaL6sPH/ABB8KWxu4fljkCuAD2GOo/hbFR8lvNca6kkKywpPyWTbzx8MhmAPTOO9TPD/AOjgXmn2/wCs/EVwG5En5F+I3IJ2yPxrq0NoqkEDmBjPfpipqzlSuC/0frYTzyFiyyqqqpxkcyzEnycfZV2tLVIl2ooVRk4HnmTWYCvajUmFKUoqja+f/Jf3H4CtCpbieLbPnswB/KqVxnNcxwLJaDLRtl1wDldpz8vfng8ufKtONnykNW1VLVVaTO1mAyO3LrjxW6jhgCOYIyPrXFb3iae8IaVsBB8qoMDJ7k11vQGzbRZIJCLnHtQsxG6jwXBO7SAsjHH7PQH1Aq43epNBYBpwzxx7RvwMnsCfryzWgRnrWjqmriTS7u3nf/FTfGEX9pzgNGQo588qaEe8Y68La0trq1YsGIIz6j5sHt2KkVXeNdcB1SzuIWDsywuVGBgsSoB91bFanC2hXOpaUYVcCOGZio2kksVDYJzgAFifqa6noPA8MVtbJMiNJAsZYhRzdcEnPXrUakUvSuCJ59Xea5RDFKJHcKTtBIAVT688e+K6Lw3wrBYfE+GozMwZh2GBjCj0qdC19VG5MeAV7SlFKUpQKUpQQfFFpvjDjrH+Bqpg10Z0BBB6GqJq1gYJCv8AlPNT4/6qxz7n25rxXpVvZz/rTnCyf/NVHN+ZJDdgRz6djUfpfFG2UyRAKgxvQ52keWPPd5x9tXDjXQmv7b4aEB1YMuehwCMZ7Zz1re0PTlt7aOLaBtUbh6kj5s+tVltWVyJo1dejqCPr/erDwzpschkcqN5CgtgZ5Zxz9sD6VBogUAAYA6AflVk4PPOT/b+dKvPqdsLJIF2xqFBJJx3J6k+a2aUrLqUpSgUpSgUpSgUpSgGtPUrBZ02t17H0NblKDn17aNC21x7HsfasFdBurVZV2uAR/XSoK54Y55jfHhh+Y/lWtc7yrYFWbhCAhXc9GwB9M5++vm04YwcyPkeijr7k1YY0CjA5AdBUtOecfdKUqOhSlKBSlKBSlKBSlKD/2Q=="/>
        <xdr:cNvSpPr>
          <a:spLocks noChangeAspect="1" noChangeArrowheads="1"/>
        </xdr:cNvSpPr>
      </xdr:nvSpPr>
      <xdr:spPr bwMode="auto">
        <a:xfrm>
          <a:off x="6038850" y="9344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499</xdr:row>
      <xdr:rowOff>0</xdr:rowOff>
    </xdr:from>
    <xdr:to>
      <xdr:col>8</xdr:col>
      <xdr:colOff>304800</xdr:colOff>
      <xdr:row>500</xdr:row>
      <xdr:rowOff>133350</xdr:rowOff>
    </xdr:to>
    <xdr:sp macro="" textlink="">
      <xdr:nvSpPr>
        <xdr:cNvPr id="34520" name="AutoShape 1025" descr="data:image/jpeg;base64,/9j/4AAQSkZJRgABAQAAAQABAAD/2wCEAAkGBhQRERUUExQVFRUWGBcaGBcYGBsYGhocFxwVHxwWHBgeGyYeGxkjHBYYHy8gJScpLC0tHR8xNjAqNSYrLSkBCQoKBQUFDQUFDSkYEhgpKSkpKSkpKSkpKSkpKSkpKSkpKSkpKSkpKSkpKSkpKSkpKSkpKSkpKSkpKSkpKSkpKf/AABEIAMkA+wMBIgACEQEDEQH/xAAcAAACAgMBAQAAAAAAAAAAAAAABQQGAgMHAQj/xAA+EAACAQMDAgUBBAkDBAIDAQABAhEAAyEEEjEFQQYTIlFhcTJCgZEHFCNSobHB0fAVM2IkkuHxU3I0Q4IW/8QAFAEBAAAAAAAAAAAAAAAAAAAAAP/EABQRAQAAAAAAAAAAAAAAAAAAAAD/2gAMAwEAAhEDEQA/AO40UUUBRRRQFFFFAUUUUBRRRQY3HgEngVhptStxdymRWjqd7ahB+8GH47WP9DSX/WxZ1LWuwVD+JGQfnH40FmorVp9SHEittAUUUUBRRRQFFFFAUUUUBRRRQFFFFAUUUUBRRRQFFFFAUUUUBRRRQFFFFAUUUUBRRRQJvEGsVPLDEiWO0gEiSrgAkcc8/FVy5ok1dy7dbcPVtWCVI8uBP1+D+NWXrcCSY/235HtmQexHvVA8N9ebyF2oxZtzmcQXJPB47Y+tA8/03VKv7C+BsE5GW49JgR/LtTbp/UbhSzc3eq4AtxGJO1pg8RGQ3aq9a6/etFTG8D7QXsM9/wAvypLrOuXo1OAvnPMk5RQcCPpQXyx1tocrsLBWZhJMOvKz7YAmOe2ays9YcK6bAzKUG1SZHmMByRECffs3tXNdH1u6MlQfXuaIMbQRtBAEpKzn2rLT+I71shtogI5kCCXJulQ2YKgMsH3J4ig6WetuUG1A0uUlWmNqlpOMA7Y57ig+JJ2whghmkMCsIyqQTiD6p44Fc8XxAwbbtIHlqhInJO3cxz7A5AraPEsuylYRmX0mYCgs2f4cYmg6G3iEB9vlvhVJGBPmb9sEkD7hx8itlrrqm4RDCG8vIxvABI+cMM1znT+JCyBXA3CTAJ2qQEVQIyVEkj6T9N//APsZUuSSybCvqAl2b1MYEGAIoL/Z8Q2iC247ckEqRgbge3ujV5Y8QW2SQSTkCVYAk8CYxOP4mqOPElojzGBYkqsNB9G2XMcBgTz7zWweIEADbnBcOSD9nltoxxz29hQXy31i0VksAOCTMT7TEGsv9Xs//Lb/AO4VU+n9Uty1q56kKy3mD3EmARkSsmO7jmnadC0TqG8qyQQCD8djzQN7ettthXQk+zA/1rdSEdM0Fs7osKR96VBHfBnHE0w6f1BHLIji5tAO4ENgzAJHfH5RQTqKKKAooooCiiigKKKKAooooCiiigKKKKAooooFXX1Hls3sjD/uj+1co6Zq3FsIBk5+kk4/KK6l4otObR2EA95E1zy3o/LxEGgndN6dbGbg3t3kmPwFTr+g09wAFANvBU7T25IyfxpUt7/J/tW1GPzQTddobNy4rlQNvKgDa49j8fzGKi3OnWfN8zasQZTaNsnkxwRyYjmsgD/n868bTGgir060rOSoO7gH7vzPxwKiroFQH98yQ0nH/vvTI6RjR/p7UCK5o4QRO73k8e38eeajXLDTiSJyCZz75/HirDc6ZGWMDjPzwKLnTgrKpMFzC/Mdv8+KCtG205yIIHH8+eTWG24wOBIAAkCMVZv1FUcq527VDFmIAG4kAEnuf7e9e6HTrcZgqlouFF2AsSQoMkdlM4YwKBJZuXRJgbiZPb34j+deNYLfas2mMRJWWIEY3c9gPwFP20NxV3Nbt21G0s1xyAgcsAWULIysHPcfhgL9g4F97p9tPYgR7l7hIA+aBVpem4hbdtB8Ax/2jBGODV68F6byhtQAKO0RVc1ers2wpRyHByrXPMLDHKKAg55WavXhzUJcSVABgTGR3yD3Eg0Erq3W7WmUG40EzA7mIn+Y/Oqjf/Saf1z9WS1kCDukNuYArAjIgiZA5+Mxevaoajqy2mI22gBk9xDGPksQM+3xW3VeE7b9SsapMMiFCoyGx6G+NoL/AFx7UF90t0sisQASASAZEn2PcVtrG2gUADgAAfhWVAUUUUBRRRQFFL+q9ZTTgFgTPtGB75qRotel1ZQz8dx9RQSKKKKAoorFnAiSBOB88mPyBoMqK1PqVDBSctMfMdvr3/A1ou9VtpcKOwXEyxAH0k9/87UGzWpKkVT+pdNyYp03ie0bjWwS7CdotqXJAAJ4nI3Kf/6FJrfWTqDcS3bL7ZMki2eXBQA5LjYcYwVk5oFv6h3OKlDTBY3EDcQB9T2/hSmz4kN21cO6wjKCyW3Mu+1VYqBuBIEsvGTb+ZrS/W1fTK3nXDdDgeWVUArvjbu24YoVzMyD70FhdFR1QjLAnjAiOfaZgVqPUrS3mtEjAUyM5M+mBJnH9Krmv1AuWbUW2W4AQ9y47OtwBJYwTAMwRyBJFbeoay95iFRas3NlsJ5a7FYG4u1jKmCpVtuCsP8AeFA80HUC925bFm4zBmCAALIULzvK/vA/j8Uu0Gsu3bd6yfKW4oZf2lza24lh5QAUjdx3wHXFKupv5msuJqNRsO5Q1xHZTsCM6xBG0+orPcYM0rs9b0ge4b9wMVa964277gaA0t2IjOcQM9wdr1Zb+lzeKusNbTyj61QKxBYkQxG9QDBkAkHivNV1G1cS2hF3z95U73O1rZJDkcAEJkf8hziaq58faNdP6133SqeXgyNoUGYx93EntUXqX6S7bJbtC2zbLjsxgAAN5kQxJJEPkFVyPcSQuTdTDvaYWremZcKyKIeDaKmIOd0k+4AmYgbNQl29e2al3W7Cq92yfL+7d9YhvSxVwpgzAE8RXNNZ+k+5cFuLYTykgbnmSNuIVVx6eP41t0/VOp6ze6q1suU23P8AbQACCFZyWcmBhSTQXjqHXWS7cBbeA/7XPpZCGXa5YbSfSMEHiYzRqfFVq3bE+UpP2EG527AmSJPyLY9sVXNDo9Wtu2molHUNBghmDFjJJXJ9R9/7S26dcJlXZZ52en+IyfxPvQSE6xduQtjSPebs179haBPEB9u/gnLKIjvgdW0eu8uwoLqzqgDugG0uRLBAMZIhY/jXJ/1Y2Ye4T7AsSST+6JP4x2q99GYajpV9iJ3EhO5JVV2x2B3GgrfhoeZfVmO5juZjyNzGcH5k1frGvWyQxEiQuPdiBj55P51zvpFp01Dtp7SBHJgTEbTlYYwYHzI7z2sup6Y7hm1DxtU7UXmc5gSJjESTkcUHR6KxtHA+grKgKKKKAooooKt4rcSQe+0D6sYE/G6B+NIvF3iBtNds3rYYpdtq3pwR/gjFM/H+qazscKHDEKVLBBO9CG3n0rtyRJG4woyQDWepX/MujTswAG8p7wxDfUwXIj/1QOul/pXsFCbxiBJnDR8r3+op83igsNqW2DEAgkoQA32WKhtxH0B5+tcz1fTbFtSt5t6nEQDg/JGKZX7NtGthDsFjTte07iJABJ8iTyobadscAD2NBb9b4iuGwXKooVoYh/UNjQzhCAdoIn34xmkPVPF11rCMuosG9gmyinehKEgSW9RDAE4Hp7Zqna7rVk6J77E/rDOoOYubGe2XRoImdzHbwY75qH1PxSo0mn2Wj5qu7FyoAO5bgMMZ3NDjj60Fl6x4n8zyjbfUs0sXF3akhfLbcjKIjIXBwGbMzUa9qrq6pItm242+m4wYg3HvKhDjuEnsILUj6v1jVak6a1bTYwQp6JuMdwtDmIUgqPf+Fah0LW6vWbGuvvRRuJItA+WxbIXhpYCY4Pagsp6tdbWOwdbL4UtaJYem0H3CdslmOeASoB4pXoOpWLuovm7e3Or3ixWVO8OAGEfZIC/n71C6X4He5evXJCMnAMmTEC2CpQLAUZj2Ed6y6f4BUWrjMWF0t6ZgcSSTjcCSYme2ZmaCPY8Sac6O6Tb3v5S7PTJDbSsDGDuEk8cGo+p8ZM+nXYn7TzgVngEkAg5DHA+gNNLvhi0NMtvAuDJaCQc4BEwYEcd81nq+mWnFoFf9oBQRgkCMH3zn86BXrvEWsu+VY2ABDAzJhgYmQNsyPcVEd9XqLxV7xBRNuRAEGdp9TGJaB2NWK8qs+8qN47/H9RWm7d3T2PH8SOT2lT+VBVLPRrr+azXLgfHB2gwGG2R92GYYxn6itS+HwLYU+m5uJE5kGJBj3xn6fSrt07w3f1fpsrmWDMx8sDbt3QSJI9QGAczxW+x0XTKD+s3v29oo222PQLlvyyyF/wB4t2H2e0hTQUb/AEAOyov+4qkgAD17ds219zDFo5hW+ht2m/RJbdLfnXHs3d+1vMUqrApI2naI2t6ZMhowQTIcaXU3jp9iaSxp0CgNcH21e8yF0iIIKtBIg5B9xUq9ut2t92++oNzzH23WkW3UptCrMbQRwZysiCW3BH03gOxZTzLFmzfI2lbrD7REHcs7gBJ4AUggicVqs3rxdg7BGgHbbh3YZgMxb0AkEA3HUcZHAkeIPF9hR5W4Na9LbUMsSCZAZXUhZGQTEkAj1VUtT4qv3gEs2VsIGkE4I5mFVQonkn6/gFq1esZLb2tri2T6omSMCNxXcpM9kwBO+TVi6LoUKL3MCT7mOao2jR/SHckmCAx2zIw0HkHsa6D0PSEIJoOceI9UdRqDsyASqgQYQESRn7Tc+8QO1WTpeqWx0q7aY+rzJCj7SjavrGOJVhVd0iFGgbge5zMqACCe0ARTLq4/V9KbtxyrPO1B6fRkFmnEcwPx9qCP4a0iXHJvBiO5UxntJB/DI/lXQdAQAdh2jAhsuR3M5McjnntgVzrwCPNJ8prkHMbmVYGNuwT8wQc+3v03pnTdkwACZ45Pck/nzQOej62fQfaR/Uf1prSDS4uL8H+eP60/FAUUUUBRRRQJPFljdZ/PtOYkYkTlRjvXI+uaW8l3R3zEMt5GCj7IZWZAAOFEIv4AV27qFjfbIie/5VzHxvYI09tVyVxMZwUM4jugntz2oKTesE+q4TgkgEgAf8cYp7ovAt6/ZEhLax6UuscgnjaPsCPf34rT0TQi7dFxwNiGVERLCckew/nVzbqnzQL9f+jex5QRLzB5Ms4DLnmFEd5IBPfmp+s8LaMG0UREFsiQqgb9pkbvkkZPfNarvV6i3tcTQNNZctNeW8VHmLw0/BHHvBiod3qCh2cBQxwWxJ+p/KlbO5OMCtNy3tZd2Nxx/Dk+2e9BL1HVj71A1GsP0rTdvIt3b9oQZ2+pge4gc4/zNSr3S2s3FTUFbC3ZIa4QYWG4QGZAGewnNBDFzcJHcgfmQPb5rxdI5krbdo52KSMlQM8RLCTMAGTimeju2rN+EQ62A0NJt2wGPpTYOWW2hB3TJzit3TheLXES/wCRbO6LahfsrtTacHhYyImffNAu1fR1tWjea9bhZBtofMuGC1senAgXHBJyBzmvH6gqulzRaW5aglXfUHepFvc0oAxEszZ4lRiKX2+oaLTWHlwpVbZRcTK7dwWckGAOPbNI+sfpAW4iWrSEMCCz4Hobe0E8kgP7cz+IXPq2ne5qEGuuIxcIGC+m2VLvJCBzEnB+OaW3fHGj0V28F/aBS6woDyXIYGTyYBWZ+prnXVfFep1TkXCD6DaACgAg4mWJM8Rn47mbl4Q/REgUX+pXksWdwhCVCuT9mbu6MjITkyPkUEbp3iTqHUVa1orQh43kn7BWIIaQJhR2OBMd6T9R0uuu6kWnZ1FlhuUvGx/SzE2wxXdukyAZkZNdt0OrQIbPS7VqzaUHdqNqhRH/AB7mSTn8oM1zLxR1LTtr1t2mvO4JW5cjebjgMdmJgkwCCBtAHBBACPpumJZkliZIX1HBJwB9ZMe/FWDQ9It6dVv6hZknytOcG4w4Z/3bQ5JPwMsQtNPDXhwWrR1GpuDYpe4looxdlA3A4O7A3CAD75IrzV6K06nUag2081ydu/aw3QQsQAWydsg8rjNAut9BOrc39QUYAg72ACvcH2UVMzbTnYD2VeCxF98IadUtFAxf1OxYmSS5LMT9WLH8ar/TdM2usi6n7HT219AuCMQew43SOZYzJ5invhnDFIIZQCQR79p4kSJ9pFAh690Tydap2zZvPPwG5ZT7Tkj5J4xXNv0meJF1OodCQdmEA4BmABjsJr6D1rJeJslA0rksYUHJ2yM74G74GaovVP0YW/O2W9oZl3QwBByZAeASRQV39EtqC8AcKMfHaZn/AD4rrVtOD/n0qn9C8J6nSsxCIZgckcVYU6ZfuYc7V9lnPwWkmPpFBN07+ZfAXKqcntInH4U+qJ07p62lgCpdAUUUUBRUfXany0LRJ7D5qv2/FzLvNy0SqZZk+6D3Kk5H0oLRVH8W9OYSBwZ/jVo6Z1+xqP8Aauqxidsw312nNY9ZshlzAHzQctFrYIjHH/ivQxY4n/P85p31PpsHGZ7dz+FKy+1Q6q5VhKswKowAkncRkGQARyY+TQbLGlkxPH4xWlNehRyn213KFj1EiQIXuOOJrLqOzR3bbXbyOrv+0WwZYHaSylt0hQkEQBJH/KtFjrRtav8A6KwbKuDPnEs25ztEAlgo9CPmewIk4DLQWL/UNI4tILdwJJNw7fUN22FiTLIeYH51rbVaZ7Ja5cuXbttmKoibbY8og+tgCVUsu2SZkVHuBE1dwam4SztucKdin02zwMdhg9xjApPpPFtq356IkrtNsNjMC4AQWOZDdiZjvQWm9qGuaNLZt27CK6IWt5Yg7ZBjMElAw9hM1D6vqUtpZuXHNzcrYcztchZjceSVaapmr6zqbmlJdilu44giPtKVxJz9xY9I+tenw9cY2mYhlIQkN9w912nHtxGRwKB91vx+q3ydPbIAWfswJBb3IYYPYHHHFVa913VX7l57blTIMIQrAGZE/JB9qdJ0hLd3zELDmFJwJ5jv7/nWVnQZOxQssoO0QfVAHxnt70FQt9AZ7YAlCJw0HcMZIme47fzmp2i8JnUPtCl7wAYA43w0GG+yWn7rRIOCeK6D0nwIbipduuLAkZcQfSwhkP0jJgiTkgE1aE1yIz2tFZVXi4gvlQBu9MsFiCN04+mIoK30P9HVnSWkudTFtnBZQEOWhdw3JEO65ggA4E7oBp/c1i+b5MMunaJW6AQWUEsmD6CUnvHB7kUn6n1qxYTfqLwuPDQ1wk5ITcuyC26DEf8A0gDNUrV9c1HUdR+q21N20VRhcQPujarSc7pJ9MCO4zGAdeJvGba0/qGiBS2AYuWlNxcSYBUgEkA+qSFggT9oWHwx4ZtdMsWruouvcuqhCW1tSW27isKF3YDbdxPfkcCV0HodrpNi36713UeWSlo+okkCG2jhBAHxjuKw6l1g6XbqtReL3j6IO1EWZbykBMSeOZMKeKCZqNe+63q7zgv9kWoAW0GnmT6i31knbHeqH024nWr9u5fXy7Vu60pzuiNu8ZCES37PPPcETV9T1q91nV2kVlsEOTbDMXwxXPEM6wcAARwABXZNNph0rTrZsOly/cIEraAKhiJusFO0HE5Bkxg8UDHqfVrSWx5e0ae1hM+m468mczbQCSc8GJxSvpnWfJsWLrHdcdbt24vBVWUvsjjcFtjEwYJmqp4k1aaZ1m75tq0Q77mEuzbmS0EAB8o3BuaPtbFXPbf4W6g1+15t4Qbu/HMb0ZYOBxv7D3oLL4W635l2/aDet2N20W4J3MADziQUPtx2p7pteWA53WiXSY3FDh7Z9nRpUj/iK4fpfES2bWj1Redj3wV27iQy2m2TIEllA9hk5mu0frgawHDWy3lg+Xa2iVbaWI4gcZxxz3oLVpr4cAjvW8CkPh/XFgFaZjE8ke/sR7GT9afigKKKKAooooIXV1m2fqKp3QetKbt7eseW72bq8yuGQ5iQVZT+J9qvGst7kYfBrinXPG9vS628v6reJ9AvXBJBCj03NoJEbTG7BIB/diga6zoFnzbiq2xlY7GHxkHvmIM1loeqXVuL5z37tstEK0j0ifUrEypEyPgcZNLuqar9q47qFPcCG3CR8EqR+IpHY6zeTU27gMheRkLnn+E0Fv1XVfJ3nTaRX2F2/WS/rGwuV9LZI3LGSMfIpJ13q5uaZnuaqdMj21WwADt2XVgFwZlZWZ7Aj3k6n1S8wueWCqXI3YJ2qQ6suMKSZyfn3pSPAV25pVuMDd3fcYFbkKRtO3AzBEwSQRPwEPqfWF8uy9kSCAp/Zy247gzBi2VO1MDMznOJHU9de1Oq09tCfWSO8d2EuQREyeG5jgCn2q8A2Xt2QWKlQvmKCzAmBuCnd6e4x9ad6pbJui7sXzBw3cSIn2mMTzBigpOg8OXbutuG9vULbaLhE+sbQokiGEbj6Y/uw6d4aS0l5bhDG4wMqSI27s7uZJYz7wOadajVkk/T+fvUFgW+T/n8KDTbC2rYtIPQJ+Zkkkn8ya13HxwTg/X0yY/IGp+j6Qbh25lgYkYlTxPaQZB+Ip/b6XY00tfuW7rFj+zByoKE8gxnMSIk8zQJOmeGb2oKFE3IWWWkAFGBnvyP4H3girDp10+kDeR+21BhAOAomCZgggbCfwE1h1LqV1nEE2LAW3CJ9ogc+oYJhhKjsOaTdR8Q2dLvW0QSq8SMgwvsf3z9ZNA06rrGvMGvOGCNt8vhU3A+ogRuyk57EVVvEPjlQLiWrbQgc75XYrJPAne8+kTIwTzmqr1fqz6j03ELgE4DEqQSvYtJaQY/CvOh+Dr2ruN5du66kncQYCqYjJOePyigw6dpdX1Jltj9ZugTca4TuNudwhQcBSWwF9scV1npfSLPSbQt6cXX1OwHYchJ5Zzwo5PJ+K26bQ2unI1jQLdN4xvZiSlrOS0+nOSFEx8Uo6911NDve0Tcu3AWcMx3Ej3OSqyIHHBCnuAy6z14aIHUNce5fdWT1sAWZZO1BBCrJ5iBH4VyDrWvfqOpQlrYLfZX1encZ2yZ3EfvYn4wK29VvPeulwy7ribSCFWTuJC5gACQB3Md4mur+BfCK9P07azVjTndbB5BJPIQT6Z+gk0Ezwt0EdG0bXN1q7dcKFCW4LNwJhjIByfeOBioPiPqracNcF7zLl1d7fdBhYiACQAcgD+Yqf1Pqxt/9UxQm6hAtwQEUR9pTndGCcVy+31f9bv+YtxtqBgybSd4WSGPYLBGDnnHNAx0dhtWQWLshbf6/tTAEkcCdox/Sr74Bs8i3bS8A1yZYqEDMSG+wQTgiQRkDBDbgk8K6hLksJkErkRkBT37ZweMH2px4Hu2Uv3BLKsE7bYcMxG0RFs7yFAiAIERJxQVLxvoLn6tdQWw5S4zgkBWUq7zG6BdhIWILEc1Zf0Mdea/pTpxDXAGNxnLFcmAIUQTtjG5fqeyXx3ZV11G43SouHKq6uMSpIPsTwQCQTnINVr9G2s/VtSEuXNltjLkAiQBET2wTjvkdyKDrvR3GkutYJYG2wCqdsFYBBQACBBiM8c81fbbggEVROsoEa1esqbVo+krACPuMq2y2SQecsvtVr6HqtyRP2cfhiKBlRRRQFFFFAGqD4q6bblzcUFFl2U5DQrRI+JGfjuJBv1JfEXThcQkicEEe4IyKDl3iDo2y/Za2voNp7TCZ9mQkmZEoB75pbpemm9cS2sgcuR2Uc/ieB8xV91OnG0AwQPcAcR2GBSHp2m8vc3dzP4dh/E0DvSeXpkKWV2KTPJMnGZJJ7Uv1nWYkzxWi/eJGDn/AN1BvaRmkHuD/n0oNGn62WY7pIPEHj4p11TpLJaF+2RfskZI+2p/dZfg45/81htMVAO0+k+syBAznJzn/BNWXoOta19lvTcUymCGXjj4kZEUCqz1K2RgHdMQRGSQBzzk1ZdP0VbQS9evBVgSUElWJ+y2YzEce4jNIrGv09lmv3AWKMdtsjuPePk8fFQemeKLNy5qLlxfLusUdSBG31KQSoMFQwBYZxPvgLnquvi55lvSPbtb5Xfthxj7S57byZjBn3mqtrfFNnTqxne2ChABZWAUlSo7ESDHxxmovUrj3773khCfSbaMNwZCIaeeAQcd+cCk2paFRWtwyljMNLYA3Zx3JoM9X4tuXPL2nbkMUCGSw+1aLfURxkRnOIh6SdxZjuGSAMc/MDt+Zpz0vqNjCXbZE/ftH15OWKvIYDHG3jvUp+mReTy3S9bOQxlRA5DDlSJypAP9Qh9B8ItdcAW7oUH1MoHpBI9cNG8ZMkGREw3FXd7VvSJc0+hS8Inzru7aFnnbumWJwI4nnFef682uB0iFbKIvruKzIxj/AOM4IEjJqodf8Qtplu2rO9huPpJZ4DD1xkk5BIkmN/cCKCZ1vxGmkRhpoaRLyWaS333iJ5kLuUmSOOaNeYly4Y+uJDQpaO5gAT8Adu1Z6eztJJ3gH7hM7eYPyTirb4K8GPqriPdsk2FmfUBJjKMpyeJBnP05CZ4A8GPuGr1Vu2LSgn1kgjA+0pG0mnet6mGNvVtsXToCtq1gxH3z88j4GO9SNVfVwptWwuitFhtn/dIkE7eNozBzOK5l4l6uNVdZUEWAx9IO2dsiYgEgECPcgH2oE/jDxK+svMttmFverJ6Y3chTGWEHdCk/JE1bug+DW0eiY3Vk3QAzKJEueAeAQsKB7ntWjwD0cMxvqbjW1Bbai8kEdzyYzHeZq89VKPtXTu6su17lp2u7YUzGwtgkx9gfyigr1klbV2+kWN951BUSyIi2SzKJjcBvUE43FOeDl+jXVO+sYhFNxvMDMY2D1EqBPqaFgdo+ZNL+v9RL7LSKbaIJCjhtxBkmZJBHNSvBVsWrpN1zatKZIWQTO6YKyxGFkA9xig2eOtNcDakSLT+hg3AHI4kkA/iDPPtUbvRjFu5IPpQFgJkiWmJ+MfTnvV58T3bd1rrWCbyeWTt9Uyv3dreoH2I9/mlfRNKt3Sp6dq7SIPbbIj+H5UFq6f1S9rNKd960qhV/Z7NxAB9LM24KNwH70CnHhDqInYNucYafc8yapnhbw/d2jzG2WyPSiAEkHlgD6UBH329R5ANWnT27FsrbRlW5HG/dcIxJ7fWdtBeqKrml1LqMXGMfvHdP5kn8op5o9TvWeCMH60G+iiigKxuJIisqKCpdb6TnEx7VX300H+FdE1VjcKSajpWeKCr29HNTbWhHtTe30ypKaCgpmu6TDMIw0jHMNgx+dVbQ6WdUnlttAJCIigelC0k7fTt/v+NdS6j0qRgGR/H4pZqtOHEMqxtKggQeZ3EjO4NB+I+tBXet9Jm4D9296SCOLqyUYf8A2G5T74qqaLoC3tVtVipIJuNEmJEjPzArpj6Bn0wFyPMKg47EGVPwcA0i0+k8u7dbHqOPocxQF/R2rUlFhjMnkyeT8EnJNVXrbE5zgH8sVZdS5bA/91HHStwMrz+P+Cgp2q04NsXj+zFpyDcYEKVIgpJyZORAPb4pj0rrmmuwLd1QTChGOxj/AMYOZ+RP9CxvdHAZVu20cAyA6yvYH8Ix70r0ngSwbzMZXaVZYOwKTLDbmeVcgdguaD3VaO9Yuotu4djklWPOZkHHKmQfmvdRZ2AmSSftEmSSe+ff+1WLq9seWCRlWBExyYBHHfH5VD6X0G5rLjJbkFQCxkKQJ+eTQQvDfhttVcIKXDaB9RVZkEEMM8fFXrqert2rf6vYFxdNbP8A1FwkiZ//AFyck8T+AnNbepdS/VLX6vauEswVbjhBNstIJLLHrJmCZqmJrEvl7UtsVvWkkhn2glDuEwN3Peg19X1dzU3W02ktsbHp/wBtcEjlJiYmJPeAO2fE/R9rFH/45mF3EgndGTMNPc1aekWNuRKyIG2VAHtiBHxU3V6lbSFrlwokgT5jJG4gDII7kD8aDf0by9JZ9LpbuKG9Lo6qSeOD/SktxYR710/tmLHdIzJJAWDmP4gUdR6U90Brd134kOxJOOxmCZ94+taPLuW9OcB7YIMEZR1IwfYfhQV7p2lNx924uGyPif5U20jpp9VuYkxtYKBmc/ePA/z3rb0XTBYHBPA/8fFPE6bbDbmCl/3mUM34SCqj6Cfk0CnqXUVa4xRDO0gjzd/4glcEVq8Nx5YS425oJ7cFmjd+GI7xW/qHXNL562LhuMztAEvt9uN0D8vantjp1sCFUAfHP49zQIuteO9JpA2+4pYZ8tfU7EicgcSO5iud6rqmqTVWdTY9T3QMbQwiMDEErtbGRkGulanp1u1c3i1a3N9/y1LnjliPbH5VE/0i2WBUEGZAUACd09u3aI/hQbfDi6/cLmrvW4z+zt4AEd/TJbv9rGRFdJ6Ih2bv3uPpVZ6P0uWDXOP3f7+1XGw+KDdRRRQFFFFAVgbVZ0UGryBQbFbaKCO2n+aVdQ6V3X8R/ankV5soKfdvBQQZB9opFeskk9p7f0q89S6YGyKQ3emwaBNY0B/z+VME6ePmp1rTR2qXbsUCi90oOIbil1joifabcYJj7sQe/c/yq0vZgcUk6hKg43RkATJjgTOKCBrek2by7A5V1z9rdmMFk+0OeZPMweKW9O6o2gR2DgOW2/B+uPoaRdf6zctdQtahrL2lUbSGBBdBumZEd8ATkDNW23csa61vtMjyMMOR8HuD9eKBdreqq1okFi5jzZIO7M+3PtUPpNhXv3Xz6owefvD+351ps9Ga27q2SPsk9xJ/jGK2WNMytOaCV4l682lVTbhjmUKmGxKw34HiT8VQ/Fnj27rrK6ddP5ZdlJl9xMGRGBGYM/HFdH0z7gQTIPY5/hS7U+EEuam2bKAOUP4AFpPwoEgfkOIARv0SWgli9bL/ALUXZdeCJUbWj2IB/EGr95WCfcQw7MPb6+1czvfo+vbhfsOy3ck7G2GMQBkTwJHHxV/6ELosqLzMzfeLKVPPEECR/wAuDQLbdnyrzwJHpg+6gT/MmlnVF6g7sLN2wqFfSWBBDdgTBH8KuP8ApouKxPM4P0x+VKb2juKY5Hx/ag511Hw/euiwoZhfVgxc9mMS2PkT/TtVy6FoNajKb2o3rOV2oMZwYXPbv2pt/p5dlYpBAAkQOOCfc0y0vTScmgP1QXORgVKsdOA4AH0qZp9JTC1p6CDa0hptpbcCvUs1vURQe0UUUBRRRQFFFFAUUUUBRRRQYus1GOkE1LooIB0Vepp6nRXm2ghNYpf1Hp+4Y5p7trU1maDnnVelC4pDpuIyA3cqQwU/UiPxrTY8E2QVYlluQG3WyAQTB9uJ7V0G905W5H41G/0rbxFBXtb0/cQe/H+fkK8sdI+KsTaCa2Jo6CsXPDRndbOfY8f+KhX+jjcC6FWEesSDjgbl5H19uKvdvTVk+lBFBUdPdUAQRFS1fdx+Jp63SUP3YrBekAcUC9UxFeLo801GgrYujoINvSVtTSVOWxFbAlBGtaepKpWVFAUUUUBRRRQFFFFAUUUUBRRRQFFFFAUUUUBRRRQFFFFAUUUUHkUba9ooPIr2KKKAooooCiiigKKKKAoorGgyorGvRQe0UUUH/9k="/>
        <xdr:cNvSpPr>
          <a:spLocks noChangeAspect="1" noChangeArrowheads="1"/>
        </xdr:cNvSpPr>
      </xdr:nvSpPr>
      <xdr:spPr bwMode="auto">
        <a:xfrm>
          <a:off x="6038850" y="93611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498</xdr:row>
      <xdr:rowOff>0</xdr:rowOff>
    </xdr:from>
    <xdr:to>
      <xdr:col>11</xdr:col>
      <xdr:colOff>304800</xdr:colOff>
      <xdr:row>499</xdr:row>
      <xdr:rowOff>133350</xdr:rowOff>
    </xdr:to>
    <xdr:sp macro="" textlink="">
      <xdr:nvSpPr>
        <xdr:cNvPr id="34521" name="AutoShape 1027" descr="data:image/jpeg;base64,/9j/4AAQSkZJRgABAQAAAQABAAD/2wCEAAkGBhQRERUUExQVFRUWGBcaGBcYGBsYGhocFxwVHxwWHBgeGyYeGxkjHBYYHy8gJScpLC0tHR8xNjAqNSYrLSkBCQoKBQUFDQUFDSkYEhgpKSkpKSkpKSkpKSkpKSkpKSkpKSkpKSkpKSkpKSkpKSkpKSkpKSkpKSkpKSkpKSkpKf/AABEIAMkA+wMBIgACEQEDEQH/xAAcAAACAgMBAQAAAAAAAAAAAAAABQQGAgMHAQj/xAA+EAACAQMDAgUBBAkDBAIDAQABAhEAAyEEEjEFQQYTIlFhcTJCgZEHFCNSobHB0fAVM2IkkuHxU3I0Q4IW/8QAFAEBAAAAAAAAAAAAAAAAAAAAAP/EABQRAQAAAAAAAAAAAAAAAAAAAAD/2gAMAwEAAhEDEQA/AO40UUUBRRRQFFFFAUUUUBRRRQY3HgEngVhptStxdymRWjqd7ahB+8GH47WP9DSX/WxZ1LWuwVD+JGQfnH40FmorVp9SHEittAUUUUBRRRQFFFFAUUUUBRRRQFFFFAUUUUBRRRQFFFFAUUUUBRRRQFFFFAUUUUBRRRQJvEGsVPLDEiWO0gEiSrgAkcc8/FVy5ok1dy7dbcPVtWCVI8uBP1+D+NWXrcCSY/235HtmQexHvVA8N9ebyF2oxZtzmcQXJPB47Y+tA8/03VKv7C+BsE5GW49JgR/LtTbp/UbhSzc3eq4AtxGJO1pg8RGQ3aq9a6/etFTG8D7QXsM9/wAvypLrOuXo1OAvnPMk5RQcCPpQXyx1tocrsLBWZhJMOvKz7YAmOe2ays9YcK6bAzKUG1SZHmMByRECffs3tXNdH1u6MlQfXuaIMbQRtBAEpKzn2rLT+I71shtogI5kCCXJulQ2YKgMsH3J4ig6WetuUG1A0uUlWmNqlpOMA7Y57ig+JJ2whghmkMCsIyqQTiD6p44Fc8XxAwbbtIHlqhInJO3cxz7A5AraPEsuylYRmX0mYCgs2f4cYmg6G3iEB9vlvhVJGBPmb9sEkD7hx8itlrrqm4RDCG8vIxvABI+cMM1znT+JCyBXA3CTAJ2qQEVQIyVEkj6T9N//APsZUuSSybCvqAl2b1MYEGAIoL/Z8Q2iC247ckEqRgbge3ujV5Y8QW2SQSTkCVYAk8CYxOP4mqOPElojzGBYkqsNB9G2XMcBgTz7zWweIEADbnBcOSD9nltoxxz29hQXy31i0VksAOCTMT7TEGsv9Xs//Lb/AO4VU+n9Uty1q56kKy3mD3EmARkSsmO7jmnadC0TqG8qyQQCD8djzQN7ettthXQk+zA/1rdSEdM0Fs7osKR96VBHfBnHE0w6f1BHLIji5tAO4ENgzAJHfH5RQTqKKKAooooCiiigKKKKAooooCiiigKKKKAooooFXX1Hls3sjD/uj+1co6Zq3FsIBk5+kk4/KK6l4otObR2EA95E1zy3o/LxEGgndN6dbGbg3t3kmPwFTr+g09wAFANvBU7T25IyfxpUt7/J/tW1GPzQTddobNy4rlQNvKgDa49j8fzGKi3OnWfN8zasQZTaNsnkxwRyYjmsgD/n868bTGgir060rOSoO7gH7vzPxwKiroFQH98yQ0nH/vvTI6RjR/p7UCK5o4QRO73k8e38eeajXLDTiSJyCZz75/HirDc6ZGWMDjPzwKLnTgrKpMFzC/Mdv8+KCtG205yIIHH8+eTWG24wOBIAAkCMVZv1FUcq527VDFmIAG4kAEnuf7e9e6HTrcZgqlouFF2AsSQoMkdlM4YwKBJZuXRJgbiZPb34j+deNYLfas2mMRJWWIEY3c9gPwFP20NxV3Nbt21G0s1xyAgcsAWULIysHPcfhgL9g4F97p9tPYgR7l7hIA+aBVpem4hbdtB8Ax/2jBGODV68F6byhtQAKO0RVc1ers2wpRyHByrXPMLDHKKAg55WavXhzUJcSVABgTGR3yD3Eg0Erq3W7WmUG40EzA7mIn+Y/Oqjf/Saf1z9WS1kCDukNuYArAjIgiZA5+Mxevaoajqy2mI22gBk9xDGPksQM+3xW3VeE7b9SsapMMiFCoyGx6G+NoL/AFx7UF90t0sisQASASAZEn2PcVtrG2gUADgAAfhWVAUUUUBRRRQFFL+q9ZTTgFgTPtGB75qRotel1ZQz8dx9RQSKKKKAoorFnAiSBOB88mPyBoMqK1PqVDBSctMfMdvr3/A1ou9VtpcKOwXEyxAH0k9/87UGzWpKkVT+pdNyYp03ie0bjWwS7CdotqXJAAJ4nI3Kf/6FJrfWTqDcS3bL7ZMki2eXBQA5LjYcYwVk5oFv6h3OKlDTBY3EDcQB9T2/hSmz4kN21cO6wjKCyW3Mu+1VYqBuBIEsvGTb+ZrS/W1fTK3nXDdDgeWVUArvjbu24YoVzMyD70FhdFR1QjLAnjAiOfaZgVqPUrS3mtEjAUyM5M+mBJnH9Krmv1AuWbUW2W4AQ9y47OtwBJYwTAMwRyBJFbeoay95iFRas3NlsJ5a7FYG4u1jKmCpVtuCsP8AeFA80HUC925bFm4zBmCAALIULzvK/vA/j8Uu0Gsu3bd6yfKW4oZf2lza24lh5QAUjdx3wHXFKupv5msuJqNRsO5Q1xHZTsCM6xBG0+orPcYM0rs9b0ge4b9wMVa964277gaA0t2IjOcQM9wdr1Zb+lzeKusNbTyj61QKxBYkQxG9QDBkAkHivNV1G1cS2hF3z95U73O1rZJDkcAEJkf8hziaq58faNdP6133SqeXgyNoUGYx93EntUXqX6S7bJbtC2zbLjsxgAAN5kQxJJEPkFVyPcSQuTdTDvaYWremZcKyKIeDaKmIOd0k+4AmYgbNQl29e2al3W7Cq92yfL+7d9YhvSxVwpgzAE8RXNNZ+k+5cFuLYTykgbnmSNuIVVx6eP41t0/VOp6ze6q1suU23P8AbQACCFZyWcmBhSTQXjqHXWS7cBbeA/7XPpZCGXa5YbSfSMEHiYzRqfFVq3bE+UpP2EG527AmSJPyLY9sVXNDo9Wtu2molHUNBghmDFjJJXJ9R9/7S26dcJlXZZ52en+IyfxPvQSE6xduQtjSPebs179haBPEB9u/gnLKIjvgdW0eu8uwoLqzqgDugG0uRLBAMZIhY/jXJ/1Y2Ye4T7AsSST+6JP4x2q99GYajpV9iJ3EhO5JVV2x2B3GgrfhoeZfVmO5juZjyNzGcH5k1frGvWyQxEiQuPdiBj55P51zvpFp01Dtp7SBHJgTEbTlYYwYHzI7z2sup6Y7hm1DxtU7UXmc5gSJjESTkcUHR6KxtHA+grKgKKKKAooooKt4rcSQe+0D6sYE/G6B+NIvF3iBtNds3rYYpdtq3pwR/gjFM/H+qazscKHDEKVLBBO9CG3n0rtyRJG4woyQDWepX/MujTswAG8p7wxDfUwXIj/1QOul/pXsFCbxiBJnDR8r3+op83igsNqW2DEAgkoQA32WKhtxH0B5+tcz1fTbFtSt5t6nEQDg/JGKZX7NtGthDsFjTte07iJABJ8iTyobadscAD2NBb9b4iuGwXKooVoYh/UNjQzhCAdoIn34xmkPVPF11rCMuosG9gmyinehKEgSW9RDAE4Hp7Zqna7rVk6J77E/rDOoOYubGe2XRoImdzHbwY75qH1PxSo0mn2Wj5qu7FyoAO5bgMMZ3NDjj60Fl6x4n8zyjbfUs0sXF3akhfLbcjKIjIXBwGbMzUa9qrq6pItm242+m4wYg3HvKhDjuEnsILUj6v1jVak6a1bTYwQp6JuMdwtDmIUgqPf+Fah0LW6vWbGuvvRRuJItA+WxbIXhpYCY4Pagsp6tdbWOwdbL4UtaJYem0H3CdslmOeASoB4pXoOpWLuovm7e3Or3ixWVO8OAGEfZIC/n71C6X4He5evXJCMnAMmTEC2CpQLAUZj2Ed6y6f4BUWrjMWF0t6ZgcSSTjcCSYme2ZmaCPY8Sac6O6Tb3v5S7PTJDbSsDGDuEk8cGo+p8ZM+nXYn7TzgVngEkAg5DHA+gNNLvhi0NMtvAuDJaCQc4BEwYEcd81nq+mWnFoFf9oBQRgkCMH3zn86BXrvEWsu+VY2ABDAzJhgYmQNsyPcVEd9XqLxV7xBRNuRAEGdp9TGJaB2NWK8qs+8qN47/H9RWm7d3T2PH8SOT2lT+VBVLPRrr+azXLgfHB2gwGG2R92GYYxn6itS+HwLYU+m5uJE5kGJBj3xn6fSrt07w3f1fpsrmWDMx8sDbt3QSJI9QGAczxW+x0XTKD+s3v29oo222PQLlvyyyF/wB4t2H2e0hTQUb/AEAOyov+4qkgAD17ds219zDFo5hW+ht2m/RJbdLfnXHs3d+1vMUqrApI2naI2t6ZMhowQTIcaXU3jp9iaSxp0CgNcH21e8yF0iIIKtBIg5B9xUq9ut2t92++oNzzH23WkW3UptCrMbQRwZysiCW3BH03gOxZTzLFmzfI2lbrD7REHcs7gBJ4AUggicVqs3rxdg7BGgHbbh3YZgMxb0AkEA3HUcZHAkeIPF9hR5W4Na9LbUMsSCZAZXUhZGQTEkAj1VUtT4qv3gEs2VsIGkE4I5mFVQonkn6/gFq1esZLb2tri2T6omSMCNxXcpM9kwBO+TVi6LoUKL3MCT7mOao2jR/SHckmCAx2zIw0HkHsa6D0PSEIJoOceI9UdRqDsyASqgQYQESRn7Tc+8QO1WTpeqWx0q7aY+rzJCj7SjavrGOJVhVd0iFGgbge5zMqACCe0ARTLq4/V9KbtxyrPO1B6fRkFmnEcwPx9qCP4a0iXHJvBiO5UxntJB/DI/lXQdAQAdh2jAhsuR3M5McjnntgVzrwCPNJ8prkHMbmVYGNuwT8wQc+3v03pnTdkwACZ45Pck/nzQOej62fQfaR/Uf1prSDS4uL8H+eP60/FAUUUUBRRRQJPFljdZ/PtOYkYkTlRjvXI+uaW8l3R3zEMt5GCj7IZWZAAOFEIv4AV27qFjfbIie/5VzHxvYI09tVyVxMZwUM4jugntz2oKTesE+q4TgkgEgAf8cYp7ovAt6/ZEhLax6UuscgnjaPsCPf34rT0TQi7dFxwNiGVERLCckew/nVzbqnzQL9f+jex5QRLzB5Ms4DLnmFEd5IBPfmp+s8LaMG0UREFsiQqgb9pkbvkkZPfNarvV6i3tcTQNNZctNeW8VHmLw0/BHHvBiod3qCh2cBQxwWxJ+p/KlbO5OMCtNy3tZd2Nxx/Dk+2e9BL1HVj71A1GsP0rTdvIt3b9oQZ2+pge4gc4/zNSr3S2s3FTUFbC3ZIa4QYWG4QGZAGewnNBDFzcJHcgfmQPb5rxdI5krbdo52KSMlQM8RLCTMAGTimeju2rN+EQ62A0NJt2wGPpTYOWW2hB3TJzit3TheLXES/wCRbO6LahfsrtTacHhYyImffNAu1fR1tWjea9bhZBtofMuGC1senAgXHBJyBzmvH6gqulzRaW5aglXfUHepFvc0oAxEszZ4lRiKX2+oaLTWHlwpVbZRcTK7dwWckGAOPbNI+sfpAW4iWrSEMCCz4Hobe0E8kgP7cz+IXPq2ne5qEGuuIxcIGC+m2VLvJCBzEnB+OaW3fHGj0V28F/aBS6woDyXIYGTyYBWZ+prnXVfFep1TkXCD6DaACgAg4mWJM8Rn47mbl4Q/REgUX+pXksWdwhCVCuT9mbu6MjITkyPkUEbp3iTqHUVa1orQh43kn7BWIIaQJhR2OBMd6T9R0uuu6kWnZ1FlhuUvGx/SzE2wxXdukyAZkZNdt0OrQIbPS7VqzaUHdqNqhRH/AB7mSTn8oM1zLxR1LTtr1t2mvO4JW5cjebjgMdmJgkwCCBtAHBBACPpumJZkliZIX1HBJwB9ZMe/FWDQ9It6dVv6hZknytOcG4w4Z/3bQ5JPwMsQtNPDXhwWrR1GpuDYpe4looxdlA3A4O7A3CAD75IrzV6K06nUag2081ydu/aw3QQsQAWydsg8rjNAut9BOrc39QUYAg72ACvcH2UVMzbTnYD2VeCxF98IadUtFAxf1OxYmSS5LMT9WLH8ar/TdM2usi6n7HT219AuCMQew43SOZYzJ5invhnDFIIZQCQR79p4kSJ9pFAh690Tydap2zZvPPwG5ZT7Tkj5J4xXNv0meJF1OodCQdmEA4BmABjsJr6D1rJeJslA0rksYUHJ2yM74G74GaovVP0YW/O2W9oZl3QwBByZAeASRQV39EtqC8AcKMfHaZn/AD4rrVtOD/n0qn9C8J6nSsxCIZgckcVYU6ZfuYc7V9lnPwWkmPpFBN07+ZfAXKqcntInH4U+qJ07p62lgCpdAUUUUBRUfXany0LRJ7D5qv2/FzLvNy0SqZZk+6D3Kk5H0oLRVH8W9OYSBwZ/jVo6Z1+xqP8Aauqxidsw312nNY9ZshlzAHzQctFrYIjHH/ivQxY4n/P85p31PpsHGZ7dz+FKy+1Q6q5VhKswKowAkncRkGQARyY+TQbLGlkxPH4xWlNehRyn213KFj1EiQIXuOOJrLqOzR3bbXbyOrv+0WwZYHaSylt0hQkEQBJH/KtFjrRtav8A6KwbKuDPnEs25ztEAlgo9CPmewIk4DLQWL/UNI4tILdwJJNw7fUN22FiTLIeYH51rbVaZ7Ja5cuXbttmKoibbY8og+tgCVUsu2SZkVHuBE1dwam4SztucKdin02zwMdhg9xjApPpPFtq356IkrtNsNjMC4AQWOZDdiZjvQWm9qGuaNLZt27CK6IWt5Yg7ZBjMElAw9hM1D6vqUtpZuXHNzcrYcztchZjceSVaapmr6zqbmlJdilu44giPtKVxJz9xY9I+tenw9cY2mYhlIQkN9w912nHtxGRwKB91vx+q3ydPbIAWfswJBb3IYYPYHHHFVa913VX7l57blTIMIQrAGZE/JB9qdJ0hLd3zELDmFJwJ5jv7/nWVnQZOxQssoO0QfVAHxnt70FQt9AZ7YAlCJw0HcMZIme47fzmp2i8JnUPtCl7wAYA43w0GG+yWn7rRIOCeK6D0nwIbipduuLAkZcQfSwhkP0jJgiTkgE1aE1yIz2tFZVXi4gvlQBu9MsFiCN04+mIoK30P9HVnSWkudTFtnBZQEOWhdw3JEO65ggA4E7oBp/c1i+b5MMunaJW6AQWUEsmD6CUnvHB7kUn6n1qxYTfqLwuPDQ1wk5ITcuyC26DEf8A0gDNUrV9c1HUdR+q21N20VRhcQPujarSc7pJ9MCO4zGAdeJvGba0/qGiBS2AYuWlNxcSYBUgEkA+qSFggT9oWHwx4ZtdMsWruouvcuqhCW1tSW27isKF3YDbdxPfkcCV0HodrpNi36713UeWSlo+okkCG2jhBAHxjuKw6l1g6XbqtReL3j6IO1EWZbykBMSeOZMKeKCZqNe+63q7zgv9kWoAW0GnmT6i31knbHeqH024nWr9u5fXy7Vu60pzuiNu8ZCES37PPPcETV9T1q91nV2kVlsEOTbDMXwxXPEM6wcAARwABXZNNph0rTrZsOly/cIEraAKhiJusFO0HE5Bkxg8UDHqfVrSWx5e0ae1hM+m468mczbQCSc8GJxSvpnWfJsWLrHdcdbt24vBVWUvsjjcFtjEwYJmqp4k1aaZ1m75tq0Q77mEuzbmS0EAB8o3BuaPtbFXPbf4W6g1+15t4Qbu/HMb0ZYOBxv7D3oLL4W635l2/aDet2N20W4J3MADziQUPtx2p7pteWA53WiXSY3FDh7Z9nRpUj/iK4fpfES2bWj1Redj3wV27iQy2m2TIEllA9hk5mu0frgawHDWy3lg+Xa2iVbaWI4gcZxxz3oLVpr4cAjvW8CkPh/XFgFaZjE8ke/sR7GT9afigKKKKAooooIXV1m2fqKp3QetKbt7eseW72bq8yuGQ5iQVZT+J9qvGst7kYfBrinXPG9vS628v6reJ9AvXBJBCj03NoJEbTG7BIB/diga6zoFnzbiq2xlY7GHxkHvmIM1loeqXVuL5z37tstEK0j0ifUrEypEyPgcZNLuqar9q47qFPcCG3CR8EqR+IpHY6zeTU27gMheRkLnn+E0Fv1XVfJ3nTaRX2F2/WS/rGwuV9LZI3LGSMfIpJ13q5uaZnuaqdMj21WwADt2XVgFwZlZWZ7Aj3k6n1S8wueWCqXI3YJ2qQ6suMKSZyfn3pSPAV25pVuMDd3fcYFbkKRtO3AzBEwSQRPwEPqfWF8uy9kSCAp/Zy247gzBi2VO1MDMznOJHU9de1Oq09tCfWSO8d2EuQREyeG5jgCn2q8A2Xt2QWKlQvmKCzAmBuCnd6e4x9ad6pbJui7sXzBw3cSIn2mMTzBigpOg8OXbutuG9vULbaLhE+sbQokiGEbj6Y/uw6d4aS0l5bhDG4wMqSI27s7uZJYz7wOadajVkk/T+fvUFgW+T/n8KDTbC2rYtIPQJ+Zkkkn8ya13HxwTg/X0yY/IGp+j6Qbh25lgYkYlTxPaQZB+Ip/b6XY00tfuW7rFj+zByoKE8gxnMSIk8zQJOmeGb2oKFE3IWWWkAFGBnvyP4H3girDp10+kDeR+21BhAOAomCZgggbCfwE1h1LqV1nEE2LAW3CJ9ogc+oYJhhKjsOaTdR8Q2dLvW0QSq8SMgwvsf3z9ZNA06rrGvMGvOGCNt8vhU3A+ogRuyk57EVVvEPjlQLiWrbQgc75XYrJPAne8+kTIwTzmqr1fqz6j03ELgE4DEqQSvYtJaQY/CvOh+Dr2ruN5du66kncQYCqYjJOePyigw6dpdX1Jltj9ZugTca4TuNudwhQcBSWwF9scV1npfSLPSbQt6cXX1OwHYchJ5Zzwo5PJ+K26bQ2unI1jQLdN4xvZiSlrOS0+nOSFEx8Uo6911NDve0Tcu3AWcMx3Ej3OSqyIHHBCnuAy6z14aIHUNce5fdWT1sAWZZO1BBCrJ5iBH4VyDrWvfqOpQlrYLfZX1encZ2yZ3EfvYn4wK29VvPeulwy7ribSCFWTuJC5gACQB3Md4mur+BfCK9P07azVjTndbB5BJPIQT6Z+gk0Ezwt0EdG0bXN1q7dcKFCW4LNwJhjIByfeOBioPiPqracNcF7zLl1d7fdBhYiACQAcgD+Yqf1Pqxt/9UxQm6hAtwQEUR9pTndGCcVy+31f9bv+YtxtqBgybSd4WSGPYLBGDnnHNAx0dhtWQWLshbf6/tTAEkcCdox/Sr74Bs8i3bS8A1yZYqEDMSG+wQTgiQRkDBDbgk8K6hLksJkErkRkBT37ZweMH2px4Hu2Uv3BLKsE7bYcMxG0RFs7yFAiAIERJxQVLxvoLn6tdQWw5S4zgkBWUq7zG6BdhIWILEc1Zf0Mdea/pTpxDXAGNxnLFcmAIUQTtjG5fqeyXx3ZV11G43SouHKq6uMSpIPsTwQCQTnINVr9G2s/VtSEuXNltjLkAiQBET2wTjvkdyKDrvR3GkutYJYG2wCqdsFYBBQACBBiM8c81fbbggEVROsoEa1esqbVo+krACPuMq2y2SQecsvtVr6HqtyRP2cfhiKBlRRRQFFFFAGqD4q6bblzcUFFl2U5DQrRI+JGfjuJBv1JfEXThcQkicEEe4IyKDl3iDo2y/Za2voNp7TCZ9mQkmZEoB75pbpemm9cS2sgcuR2Uc/ieB8xV91OnG0AwQPcAcR2GBSHp2m8vc3dzP4dh/E0DvSeXpkKWV2KTPJMnGZJJ7Uv1nWYkzxWi/eJGDn/AN1BvaRmkHuD/n0oNGn62WY7pIPEHj4p11TpLJaF+2RfskZI+2p/dZfg45/81htMVAO0+k+syBAznJzn/BNWXoOta19lvTcUymCGXjj4kZEUCqz1K2RgHdMQRGSQBzzk1ZdP0VbQS9evBVgSUElWJ+y2YzEce4jNIrGv09lmv3AWKMdtsjuPePk8fFQemeKLNy5qLlxfLusUdSBG31KQSoMFQwBYZxPvgLnquvi55lvSPbtb5Xfthxj7S57byZjBn3mqtrfFNnTqxne2ChABZWAUlSo7ESDHxxmovUrj3773khCfSbaMNwZCIaeeAQcd+cCk2paFRWtwyljMNLYA3Zx3JoM9X4tuXPL2nbkMUCGSw+1aLfURxkRnOIh6SdxZjuGSAMc/MDt+Zpz0vqNjCXbZE/ftH15OWKvIYDHG3jvUp+mReTy3S9bOQxlRA5DDlSJypAP9Qh9B8ItdcAW7oUH1MoHpBI9cNG8ZMkGREw3FXd7VvSJc0+hS8Inzru7aFnnbumWJwI4nnFef682uB0iFbKIvruKzIxj/AOM4IEjJqodf8Qtplu2rO9huPpJZ4DD1xkk5BIkmN/cCKCZ1vxGmkRhpoaRLyWaS333iJ5kLuUmSOOaNeYly4Y+uJDQpaO5gAT8Adu1Z6eztJJ3gH7hM7eYPyTirb4K8GPqriPdsk2FmfUBJjKMpyeJBnP05CZ4A8GPuGr1Vu2LSgn1kgjA+0pG0mnet6mGNvVtsXToCtq1gxH3z88j4GO9SNVfVwptWwuitFhtn/dIkE7eNozBzOK5l4l6uNVdZUEWAx9IO2dsiYgEgECPcgH2oE/jDxK+svMttmFverJ6Y3chTGWEHdCk/JE1bug+DW0eiY3Vk3QAzKJEueAeAQsKB7ntWjwD0cMxvqbjW1Bbai8kEdzyYzHeZq89VKPtXTu6su17lp2u7YUzGwtgkx9gfyigr1klbV2+kWN951BUSyIi2SzKJjcBvUE43FOeDl+jXVO+sYhFNxvMDMY2D1EqBPqaFgdo+ZNL+v9RL7LSKbaIJCjhtxBkmZJBHNSvBVsWrpN1zatKZIWQTO6YKyxGFkA9xig2eOtNcDakSLT+hg3AHI4kkA/iDPPtUbvRjFu5IPpQFgJkiWmJ+MfTnvV58T3bd1rrWCbyeWTt9Uyv3dreoH2I9/mlfRNKt3Sp6dq7SIPbbIj+H5UFq6f1S9rNKd960qhV/Z7NxAB9LM24KNwH70CnHhDqInYNucYafc8yapnhbw/d2jzG2WyPSiAEkHlgD6UBH329R5ANWnT27FsrbRlW5HG/dcIxJ7fWdtBeqKrml1LqMXGMfvHdP5kn8op5o9TvWeCMH60G+iiigKxuJIisqKCpdb6TnEx7VX300H+FdE1VjcKSajpWeKCr29HNTbWhHtTe30ypKaCgpmu6TDMIw0jHMNgx+dVbQ6WdUnlttAJCIigelC0k7fTt/v+NdS6j0qRgGR/H4pZqtOHEMqxtKggQeZ3EjO4NB+I+tBXet9Jm4D9296SCOLqyUYf8A2G5T74qqaLoC3tVtVipIJuNEmJEjPzArpj6Bn0wFyPMKg47EGVPwcA0i0+k8u7dbHqOPocxQF/R2rUlFhjMnkyeT8EnJNVXrbE5zgH8sVZdS5bA/91HHStwMrz+P+Cgp2q04NsXj+zFpyDcYEKVIgpJyZORAPb4pj0rrmmuwLd1QTChGOxj/AMYOZ+RP9CxvdHAZVu20cAyA6yvYH8Ix70r0ngSwbzMZXaVZYOwKTLDbmeVcgdguaD3VaO9Yuotu4djklWPOZkHHKmQfmvdRZ2AmSSftEmSSe+ff+1WLq9seWCRlWBExyYBHHfH5VD6X0G5rLjJbkFQCxkKQJ+eTQQvDfhttVcIKXDaB9RVZkEEMM8fFXrqert2rf6vYFxdNbP8A1FwkiZ//AFyck8T+AnNbepdS/VLX6vauEswVbjhBNstIJLLHrJmCZqmJrEvl7UtsVvWkkhn2glDuEwN3Peg19X1dzU3W02ktsbHp/wBtcEjlJiYmJPeAO2fE/R9rFH/45mF3EgndGTMNPc1aekWNuRKyIG2VAHtiBHxU3V6lbSFrlwokgT5jJG4gDII7kD8aDf0by9JZ9LpbuKG9Lo6qSeOD/SktxYR710/tmLHdIzJJAWDmP4gUdR6U90Brd134kOxJOOxmCZ94+taPLuW9OcB7YIMEZR1IwfYfhQV7p2lNx924uGyPif5U20jpp9VuYkxtYKBmc/ePA/z3rb0XTBYHBPA/8fFPE6bbDbmCl/3mUM34SCqj6Cfk0CnqXUVa4xRDO0gjzd/4glcEVq8Nx5YS425oJ7cFmjd+GI7xW/qHXNL562LhuMztAEvt9uN0D8vantjp1sCFUAfHP49zQIuteO9JpA2+4pYZ8tfU7EicgcSO5iud6rqmqTVWdTY9T3QMbQwiMDEErtbGRkGulanp1u1c3i1a3N9/y1LnjliPbH5VE/0i2WBUEGZAUACd09u3aI/hQbfDi6/cLmrvW4z+zt4AEd/TJbv9rGRFdJ6Ih2bv3uPpVZ6P0uWDXOP3f7+1XGw+KDdRRRQFFFFAVgbVZ0UGryBQbFbaKCO2n+aVdQ6V3X8R/ankV5soKfdvBQQZB9opFeskk9p7f0q89S6YGyKQ3emwaBNY0B/z+VME6ePmp1rTR2qXbsUCi90oOIbil1joifabcYJj7sQe/c/yq0vZgcUk6hKg43RkATJjgTOKCBrek2by7A5V1z9rdmMFk+0OeZPMweKW9O6o2gR2DgOW2/B+uPoaRdf6zctdQtahrL2lUbSGBBdBumZEd8ATkDNW23csa61vtMjyMMOR8HuD9eKBdreqq1okFi5jzZIO7M+3PtUPpNhXv3Xz6owefvD+351ps9Ga27q2SPsk9xJ/jGK2WNMytOaCV4l682lVTbhjmUKmGxKw34HiT8VQ/Fnj27rrK6ddP5ZdlJl9xMGRGBGYM/HFdH0z7gQTIPY5/hS7U+EEuam2bKAOUP4AFpPwoEgfkOIARv0SWgli9bL/ALUXZdeCJUbWj2IB/EGr95WCfcQw7MPb6+1czvfo+vbhfsOy3ck7G2GMQBkTwJHHxV/6ELosqLzMzfeLKVPPEECR/wAuDQLbdnyrzwJHpg+6gT/MmlnVF6g7sLN2wqFfSWBBDdgTBH8KuP8ApouKxPM4P0x+VKb2juKY5Hx/ag511Hw/euiwoZhfVgxc9mMS2PkT/TtVy6FoNajKb2o3rOV2oMZwYXPbv2pt/p5dlYpBAAkQOOCfc0y0vTScmgP1QXORgVKsdOA4AH0qZp9JTC1p6CDa0hptpbcCvUs1vURQe0UUUBRRRQFFFFAUUUUBRRRQYus1GOkE1LooIB0Vepp6nRXm2ghNYpf1Hp+4Y5p7trU1maDnnVelC4pDpuIyA3cqQwU/UiPxrTY8E2QVYlluQG3WyAQTB9uJ7V0G905W5H41G/0rbxFBXtb0/cQe/H+fkK8sdI+KsTaCa2Jo6CsXPDRndbOfY8f+KhX+jjcC6FWEesSDjgbl5H19uKvdvTVk+lBFBUdPdUAQRFS1fdx+Jp63SUP3YrBekAcUC9UxFeLo801GgrYujoINvSVtTSVOWxFbAlBGtaepKpWVFAUUUUBRRRQFFFFAUUUUBRRRQFFFFAUUUUBRRRQFFFFAUUUUHkUba9ooPIr2KKKAooooCiiigKKKKAoorGgyorGvRQe0UUUH/9k="/>
        <xdr:cNvSpPr>
          <a:spLocks noChangeAspect="1" noChangeArrowheads="1"/>
        </xdr:cNvSpPr>
      </xdr:nvSpPr>
      <xdr:spPr bwMode="auto">
        <a:xfrm>
          <a:off x="7810500" y="93440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510</xdr:row>
      <xdr:rowOff>0</xdr:rowOff>
    </xdr:from>
    <xdr:to>
      <xdr:col>8</xdr:col>
      <xdr:colOff>304800</xdr:colOff>
      <xdr:row>510</xdr:row>
      <xdr:rowOff>295275</xdr:rowOff>
    </xdr:to>
    <xdr:sp macro="" textlink="">
      <xdr:nvSpPr>
        <xdr:cNvPr id="34523" name="AutoShape 1030" descr="data:image/jpeg;base64,/9j/4AAQSkZJRgABAQAAAQABAAD/2wCEAAkGBxQQEhUUEhQVFRUXGBYWFhcXFRcdGRcYGBgXGhQYHx0YHiggHxonHBYWITEhJSkrLi8uHR8zODMtNygtLisBCgoKBQUFDgUFDisZExkrKysrKysrKysrKysrKysrKysrKysrKysrKysrKysrKysrKysrKysrKysrKysrKysrK//AABEIAIcBdgMBIgACEQEDEQH/xAAcAAEAAQUBAQAAAAAAAAAAAAAABwEDBAUGAgj/xABBEAABAwEFBAcECQIGAwEAAAABAAIDEQQGEiExBUFRYQcTInGBkaEyUrHRFCNCYnKSk8HhNPAWFzNDgsJTVLIV/8QAFAEBAAAAAAAAAAAAAAAAAAAAAP/EABQRAQAAAAAAAAAAAAAAAAAAAAD/2gAMAwEAAhEDEQA/AJxREQEREBFiW7aEcIrI4DlvPguctV455crLA4jTGRl56fFB1jngZnIc1rbXeCzxe1K3wz+GS5r/APEtMpxWm0AD3AK0PmvTtiWQOBe0yO5kkeSDJtXSDZWaYnDjQALpdnW5k8bZIzVrhULjNsGERkCIBtDWuvkrfRRtVkjZ4GuqI3B7fwuqCPAgeaCQEREBERAREQEREBERAREQEREBERAREQEREBERAREQEREBERAREQEREBERAREQEREBEVCgFafaG1XF3V2cY5N5+y3vKsbW2g6ST6PB7R9t+oaN6yYWR2SOg9o6k6uKDDi2CwfWWl3WO1z9kHkN6W7bjY29nCwVoCfWgXJXivkO1RwFNSdG5nTiVwct4J7U4izsdLTWR5OEeeXgEEhbQvENalx1z08guftV9o2ZAtJ4NzPDcuci2M6d2F8sk0h1jgaXU76Vy76LsNjdHsooWwRxV1MrgXeTK/EIOZtN55ZXHBFI+u92QXWdE8bxapXPYGF0VSByePXNdLYbhMb/AK0rn8mARt/d3quj2bseGzV6mNrCcidXHvccz5oM9ERAREQEREBERAREQEREBERAREQEREBERAREQEREBERAREQEREBERAREQEREBERAWnvLtYWaKo9p2TePMrblcPapfplvw6xwivLI5etSg2eyYRZYesfnI/tOJ1zzp4KPr5XsLnFrXUaB2ncjwNdVuekDb4ijOdK5c6b1E+z2fS5KPd9Uw43/AHuAPJBkWKym0/XWirbO32I98h3c6KUrr3IdO0PtbTDDl1dmj7BpuMhbmPwinM7l46PLuC0uFsnb9W00s0ZGVB/ukf8Az3V4KTgEGNYNnxQNwQxsjbwY0Aem/msmiqiAiIgIiICIiAiIgIiICIiAiIgIiICIiAiIgIiICIiAiIgIiICIiAiIgIiICIiAiIgIiIMTak/VxPfwaad+71XBXRceqnmOr3kD8IyXUX5nwWR540HxP7LkruyU2fFzDnH8xQRt0hW4yzuZX2a5eldeIPmq3L2M60dRZ2n+odieRqIm5uP5Qac6LRbatGOSdziKk4efBSv0T2IC2PNP9KzMaO+QtP8A0QSvZ4Wsa1rQGtaA1oGgAFAPJXERAREQEREBERAREQERYlt2gyEVe6nLeUGWqVXK2q8sr6iCImm+lT38PitdLJtCTOuAfipT8oQd4qVUdHZdrdm6b4n4lW37Bl/89P8AiEEjukA1IHeV5+kM95v5go3F3pN858ggu6/fMT4D5IJI+ks99v5gn0lnvt/MFG7dhPGk3m0Fe3bBJp9ZSldBrmTmgkX6Sz3m/mCfSGe838wUcPu4TpKR4K0Lsu/9h/kEEmfSG+83zCfSGe838wUaOuy8f77vReBdp+60O8QEEnfSG+83zCqJmnRw8woxbdyQj+oOX3Qqi7clf6h3dQIJP6wVpUVOgrrxXlk7SS0OBI1AOijXauw5I443Mlq4uIHHMajuosWKK0WVr3MlrMKOIBNCHEA+GY8kEo2u1NiYXuNANV6s87XtD2mrXAEEbwcwo2t8e0TA57nBwBrQuJPDLIBYezX2wuEVnlcImtboT7RcS4CpAyOuaCTX7TjEzYS6kjgS0U1oKkV40zosqR4aCToMyou2jZbVHaA+SSoFXRvHtVoaV55ELMsrNo2mKvWihYDhNcyd2QyoOO9BIFitjJm42GrakcMwaEUK8WzaEcJaHuw4yGt7yaDuzKinZ9rtUbmMgcWl7nOlzOGtNct5DfVZ+0bDa3FjrVIwxk5mpqMNXAeNKZIJRJWJY9oslc9rDUsIr46Ecsj5KONlT2+048MmFuItYHOcXUoCK7t/Fa+R9rs4e4PaJ6howuNMOLeBuFa0CCWNpW9tnjL31oNw1PnyzV+GYPaHNNWkAgjQg6FRjb7Fb3RB0krHtyrmdCQDQkr2yK1Rztgim+qDGOHac3U0LRTIUp6hBIotzDJ1WLt0rT4+PJZNVHEtlnbLI9z6BjHWhmGT2SA4Cp3k5A5bytQy+u0g7qXw1x0wPBFaEn2q0LT3V1QS+i42x3sZY2sit72sf74NWipyaTxHHfRbyz3is8jmtjkD8Qribm0V9kE7idyDbIgRBy/SN/RP7/8Aq5chd+XFs6IHXA4eOa7y+UOOySDgAfWh+KjW4M2KyGN1axvezPhU0+KCLNvWUtJO4vFe8EclNXRX/VWnnDAfIu+a4C8uyMQlZ3kfFdh0XW3DaIa/7sJiP446OHoHIJdRUCqgIiICIiAiIgKhVVoNp290z+ohNNz3jcN4B/dB7t+1nOd1VnGJ2jnbm9ytxbKYz6yc4na5nKvjqsiR8Vii3DKvM8yozvBfB05cGuwMbXtn9q5IOy2reeGHJpGtKN1WsdePF71Nc8lEzbxuLursjDI/UyUJFfX1WWyx2yQDr7SyKu4ULvTegkebbgypXnV38K0dvtFchX8ZXIWS5Mso1tT67xE8D8zsvVbWzdGUx1bL3ukYPg5Btv8AELR7ni7+VZfeEcWDPj/Kx/8AKiQ/zMfkvbeih/Bv6zvkgu/4jaD9jzPzVP8AEYrWrPP+VQ9EzjuZ+q/5K6OiXiWfqP8Akg8i8I4s/vxVH3gB3t35VPzV49EoPufqSfJeT0Tc2/qv+SCyNujWrfzfyvZ24DvZ4E/NVHRNT3f1X/JP8qTX7P6z/kgHbrc8265DEcvVG7dHFp73f3kqHopdy/Wd8l5HRW/+5nfJBqr4XtDGwj71KA8T/Gq1e1r2OZI9rC36xrTirWuGuJtd2bfgttei4z4YmB0T5AXfYq8jI5ZCorxWJeTo2khsnWtjDAHAvaHEuDaakAUHA0JpWqDNsd7TLZyC8HHFRgxaOINcu/ULnru32+sjDqNBDgRWgB18yQfGq3NzbgutFn6xkcYYS8Ave4Ys6OIoDlqK8loby3PfZrYI5YgQ9zBGBWjquoKGgr7VCg3N7b1trE8ZirmOoa0yq3TgVk3bvyDHQvAo5zTnQmhqMjoM1s9odFThA/AIi8NyaC6rsxUVIGZA81ylwbjm2GQGNgdFgxueXNGLtDDkCa5VIKDEN7epmeQSMMgBOWFzcQoa+Oq314b4VgBDmOcxzD2XVJFaO37wfRa6/wBcd9jdG4tZ1Tqh2EuIrnUGoGehHjwXT7G6LscLJKRtL2Nc1rsdWVbp6oOcu/fTqnyNxAmjC3FWtCDWgruyWFtu8RfNMWUPY6wFtTQgEP365VXnZNy3SW76LLGDIXPBqT2GgVJNNw3cajiujvh0bOs1nxxFtAaPwBwpWgBNTodD3oMSwXva+xlhe0ucytS4+3hFdCKEGq01jvU4SQPc7AHMcDU07bcPDeaLo7mdG7bVAJcEbWuLwMWKrgDTFQbq1GudFp7yXNNmtBjkjDw5zBGADhfV1BQ8cwCNRRBsto3kklfF2qMe0skIzqwjEG0rlmDnTKqj+03nm6xpkdJXCMgfazND4qYrf0WlsbjG6NxA9nBRzwPs4iT4K7dC4DXxNfPibTJowAPLW5VJcKtzrkBzrmgjOC0Wq20LQRJq1jwav3UzG8ldrd64W1JAWzSRWaJ1C5re0800yaABTiTvUm2S7FlikZIyINfGCGuqamuuKp7R4E6LcoMbZ9mMUbGF7pC1oBe8jE6m803oslEFi3WcSxvYftNLfMKErrWjqbbabM8YS7tU+8Oy75qdFEXSdsc2a2R26Ma0L6cqB3pQ+aBtmw4nYuVD81odjB0Eha00exwli7wakft3Lr4JmzxhwORFQud29YHikkftszFN43hBMWydoNtETJWaOANOB+008wahZijTo/vG0Owk0jkOY9yTTydkO+ikqqCqIiAiIgIiwdo28RAAdp7vZb+55IMTbm0HAiGLOR+v3W8e9erJZ2WOIk66knUlVsFiEIdJIavNS5x3cgo26Qr24y6KJ1BoTwG8oNffe9/Wuc0OowVqf2HNcPYJG2jE+dj+prhjYK0c6u+mZOmSs7PsjrfLkS2BmbnH7VNVKNxbsfS3xzObhssDqxNp/qvb9r8IPmcuKDNu70cvDR1hZZmGhwRCsme4uOTTxpi713Ox7u2ayD6mJodvee0897nVK2oVUFKKqIgIiICIiAiIgIiICIiClELVVEFGtAyGQXh8DXEEtBLfZJAqO7griIKUVuGztZiLWtbiOJ1ABidoXGmpyGZV1EFq02ZkrS2RrXtOrXNBB8DkrjRRVRBaFnbiL8LcRFC6gxEcK60XtzARQ5jgV6RB5YwAUAAA0A0RzAdQDTMcl6RBSiqiICIiAiIgLWXg2ULVC6M7x2e/5bls0QQJsy1u2dObLNVrCT1ZO7P2Suza0PG5bDpGuc22xOe0dsCpprlo4cx6qMdgXmfY5BZ7XXLJsh0poK/3wQbnbOxnwPM1nFffZucN9Oa7q5l8I7QxscjsMgAHa38ATxWDZ7S2UAjOq1e1bsMlONhLH8QUEqAqqiew7X2hYsnfWsGmrsu7XyW6s3SVHpLEWnxHoQg75FyDL+RvyZE9x01CvxWq12rRohZXX7RHj+wCDdW7aAj7Le1IdGj4ngFasdkwVkkNXnU8BwCpBZorK0k673HUlcRfG+mscJz3kaDjnxQe79XtA+qiIrv5c1DtpLrZKYYjlX6x+7mK8FW2Wx9reYoCSSSHv5b812dzbq9aRZoMmNobRN7tfstO953cNTzDNubdQWkiFlW2WIjrnjWR2vVg/E7hzopks8DY2tawBrWgNa0CgAGQAHBWtm2COzxtiiaGsaKAD1J4knMlZSAiIgIiICIiAiIgIiICIiAiIgIiICIiAiIgIiICIiAiIgIiICIiAiIgIiIKLhb93DjtjHOY3takDLPi3nyXdog+ZHOtuyXFrqywg88Tfkuxu5fuGcDtZjc7VSvtjYcVqbSRue5w1/lRHe/ogNTJZ9fu1r5IOysm1Y37ws6J8TjWgdxyCgC0WbaVidhIeQOVfit1s29suj45AeQKCdYXNGYYBwyCt2vbrIwavaN1Bm7yGniodlvVKfZilJ5rXWi126f2GiNu8ngg7G997wAavwjTWrnfJRy+Se3nBGOrhrmeI5lbfZVz3TP7WO0SE6NFQDzOgHepRu/0eUANrLQ0aQxk0/5uyJ7hlzKDkLnXQdMMFnGCIGkloI14tZxd6DfwUy7I2ZHZYmxQtwsb5k73E7yeKyLPA2NoawBrWijWgUAHAAK6gIiICIiAiIgIiICIiAiIgIiICIiAiIgIiICIiAiIgIiICIiAiIgIiICIiAiIgIiICIiC1NZ2vFHta4cwD8VrJbs2V2sLfCo+BVUQY3+DrLWuA92N1PisiC7FlYaiBpP3qu9HEhEQbWOMNFGgADQAUHovaIgIiICIiAiIgIiICIiAiIgIiICIiAiIgIiICIiAiIgIiICIiAiIgIiICIiAiIg//9k="/>
        <xdr:cNvSpPr>
          <a:spLocks noChangeAspect="1" noChangeArrowheads="1"/>
        </xdr:cNvSpPr>
      </xdr:nvSpPr>
      <xdr:spPr bwMode="auto">
        <a:xfrm>
          <a:off x="6038850" y="99660075"/>
          <a:ext cx="3048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510</xdr:row>
      <xdr:rowOff>0</xdr:rowOff>
    </xdr:from>
    <xdr:to>
      <xdr:col>9</xdr:col>
      <xdr:colOff>304800</xdr:colOff>
      <xdr:row>510</xdr:row>
      <xdr:rowOff>304800</xdr:rowOff>
    </xdr:to>
    <xdr:sp macro="" textlink="">
      <xdr:nvSpPr>
        <xdr:cNvPr id="34524" name="AutoShape 1031" descr="data:image/jpeg;base64,/9j/4AAQSkZJRgABAQAAAQABAAD/2wCEAAkGBxQQEBQPDxQQDxUUFBYWFRcQEg8VFRYWFxUXFhcVHxQbHiggGBomGxcUITEtJikrLi4uFx8zODMvNygtLisBCgoKBQUFDgUFDisZExkrKysrKysrKysrKysrKysrKysrKysrKysrKysrKysrKysrKysrKysrKysrKysrKysrK//AABEIAFcA8AMBIgACEQEDEQH/xAAbAAEAAgMBAQAAAAAAAAAAAAAAAQYCBAUDB//EAD8QAAEDAQUEBgcFBwUAAAAAAAEAAgMRBAYSITEFQVFxEyJhgZGhFjJSU7HB0RUjQlSiBxRDYpLh8DM0csLx/8QAFAEBAAAAAAAAAAAAAAAAAAAAAP/EABQRAQAAAAAAAAAAAAAAAAAAAAD/2gAMAwEAAhEDEQA/APuKIsJZA0VcaAIMlq2vaEcQrI4D4rUkkkn9Q9DH7R1I7Fz5nQQUNA9250hqeYCDZft8uFYIny9ugWrNtyeJ7DNGxjC4B1HVIByquXbb0sBoXdwIFe4Lh7T2o60AtDJAOOlPHVB9WCla+znEwxk5ksYTzwhbCCFKIgIiIIRSiAihSgIiICIiCFKKEEooRAUoiAiIgIiIIJpmuL0v7w8udlEw5D2z9F63itRZGGN9aQ4QqvezaYs0DYGGmVMta7ygXkvXQ9HFnuAbqTwC41g2XPa3HMuoesGGjG13Ok49gXndjZLrTKNQSKucP4ce4D+Zy+qWOytiY2ONoa1oyA/zVBWNm3JYzORwrwiaB+p1SfJd6y7Ghj9WME8X9Y+a6CIIRSoQSoUoghSiIIUlEQQpREBERAREQFClEEIpRBClEQQVKhSgKEUoKxtuTFbYmH8LXO8B/dfP70ydNasHAtb3k5q6badh2i2u+N/waqPtWIi2Bx0Mo/sg+j3FsYZZukAzlcSeQOFo5ADzVkXJur/s4f8Ah8yusgIiICIiCEJWE8wY0ucaALmPL5hikPQx8N57UGxatrxR6uryzWg+8jfwxyO7j9FzrTtiCM4YmhxGROXxK0przMGrmg8A4IO068b90D/NY+kUnuHear5vQz2h4leZvSzcR+pBZW3gkP8ABI8UN4JfcHxKrPpO3iP1ILzt4+T0FkF4pfy7vFQbyS/l3eKrhvO32qf1KReVvtDzQWP0kk/Lv81Mt5HtaHOgcASRvrWlVW/SVvtDzXjtC89BHhqQHnERU6hBa2XnFML2PD6VoGkjPReVjvUC3C5j3PoTVoyIzoadyp2zb1ObJQimVPVJJAPzBWOzrzmKZwc0gZ0oDnQmm7ggulivPVlHse52ZGFuoqaEjuUWW9Yw0ex5dmRhacxWgqNxVNsd6XRTOqCK1oSCcq5ZcqrCzXnMc7jQgOJ3HmOW/wAEF2st6MsMjHucaluFpzbWgqN2axsl6hSkjJHEkluFp0HEbqEqlx3odHOX0OZdTJ2hzBpr/wCLAXkcycSdYAuOVDWhz01ArkgvNivKRlIx7sbjgIaRkKVB4UJWUd6WMBNoqxpdRpw00pUEd48VR5rzPEof1gMRI6rq0Izy5/ELDbW25pAcIxE1oKbiBipXXMBB9P2ZtiO0VLDTPKuWIcRxW+14OhBoaGhBoeC+QWKO12vo48JaRXBj0y1zGQovoV2tkTQVM8ofUAYGN6opvLjmTmg5V9h0dos85yGLCTzyPxC4e37FiJcNdRzarzenZYtNmfHvHWbzCqWzrR0seF2T2dV3Mb0HfuTbQ6Ixb2nEO1rj8jXyVlXzSzTuscwf+GuXAV1aeAOXgvotltDZGB7DUH/Kc0HsoClEBYyPDQScgNVLjTMrnSHpzTSNpz/mP0QeLD0x6aTqxt9UHf2lUu9d5+kcI4zRtaAA0qefBbN97xgAwxGjRkab+AC4t2thPnk4OcKuNKiJh/7H5IMtnXcmtRxGrmbg2rIv6jm7uVtsNxomDrkV4RsaB4uqT5Kz2OzNijbEwUawBoHYF7oOLFdezt/CTzP0ovT0cs/u/wBTvqusiDljYFn92PFyz+w4Pdt810UQc37Cg92PEqDsGD3Y8XLpog5Zu/B7Hm5a9puvA/DQPZhdXqu17DWuXJdxEFdN0IP3jp8wKULNxOla6rGS6EJtLZx1WgUczUONKA1rkrIiCu2i6MLrQy0NGANBDmDR3DkotV0YXWiOdowhoo9lKh43b8lY0QV23XShkmjmb93g9ZoGTxqB2dqyt11IZJY5QAzB6zQMnDWmuSsCIK/tC6sMr2Pb90WEVDRUOANadi2pLvwF7JMAaW1yAFHcxvXWoiDFrABQCgGgClSiAqJe3ZL4JP3uzioPrtGh7Fe1hJGHAtcKg6goKFYLZFao9x3EHUdhC9bIZ7GfufvY97Ha9y87wXNe15nsbi07wM69hG9cWzXokgOC1MLD7QBLT3oLvZr2xHKUOidvDgtv0giOTMUh4NaVW7JeGCX2XeBXR+3oYxUYRyaAg6/XlGKb7pns1zPMqs3rvS1jTFCQBoSPgO1cnbt7jL1IQ554NqfE7lobFu9LapA5wxU4/wCkzv3nsQeOxNlyWmUEirjmxprRo3yOX1fZWzW2ePo2VO9zjq528lYbH2UyzMws6xPrOOrj8h2LoIChSiAoUogKFKIIRSiAiIgIiICIiAiIgKFKICIiAiIgii0No7GhtApKxru3QoiCuSfs6s1axukj76/RYj9n8ZObyeYJ+aIg6lhufZ46VDn9hoG+AHxK70UQaA1oDQNAAAPBEQZoiICIiAiIgIiICIiAiIgIiICIiAiIgIiICIiD/9k="/>
        <xdr:cNvSpPr>
          <a:spLocks noChangeAspect="1" noChangeArrowheads="1"/>
        </xdr:cNvSpPr>
      </xdr:nvSpPr>
      <xdr:spPr bwMode="auto">
        <a:xfrm>
          <a:off x="6629400" y="98764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161925</xdr:colOff>
      <xdr:row>510</xdr:row>
      <xdr:rowOff>28575</xdr:rowOff>
    </xdr:from>
    <xdr:to>
      <xdr:col>6</xdr:col>
      <xdr:colOff>647700</xdr:colOff>
      <xdr:row>511</xdr:row>
      <xdr:rowOff>485775</xdr:rowOff>
    </xdr:to>
    <xdr:pic>
      <xdr:nvPicPr>
        <xdr:cNvPr id="34525" name="Рисунок 41" descr="https://encrypted-tbn1.gstatic.com/images?q=tbn:ANd9GcSdo-iOBWMyQTdEXC6sYbgAq6sa2OIzlHXjfhMhRR8Oa1niJL1F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448050" y="101641275"/>
          <a:ext cx="1819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522</xdr:row>
      <xdr:rowOff>38100</xdr:rowOff>
    </xdr:from>
    <xdr:to>
      <xdr:col>6</xdr:col>
      <xdr:colOff>457200</xdr:colOff>
      <xdr:row>523</xdr:row>
      <xdr:rowOff>457200</xdr:rowOff>
    </xdr:to>
    <xdr:pic>
      <xdr:nvPicPr>
        <xdr:cNvPr id="34526" name="Рисунок 44" descr="https://encrypted-tbn2.gstatic.com/images?q=tbn:ANd9GcTwtTzQCM07sia7MLqYos8-yOLufde8dxSG4FRgkDb36dxIC5tK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343275" y="105156000"/>
          <a:ext cx="1733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531</xdr:row>
      <xdr:rowOff>0</xdr:rowOff>
    </xdr:from>
    <xdr:to>
      <xdr:col>8</xdr:col>
      <xdr:colOff>304800</xdr:colOff>
      <xdr:row>532</xdr:row>
      <xdr:rowOff>85725</xdr:rowOff>
    </xdr:to>
    <xdr:sp macro="" textlink="">
      <xdr:nvSpPr>
        <xdr:cNvPr id="34527" name="AutoShape 1074" descr="data:image/jpeg;base64,/9j/4AAQSkZJRgABAQAAAQABAAD/2wBDAAkGBwgHBgkIBwgKCgkLDRYPDQwMDRsUFRAWIB0iIiAdHx8kKDQsJCYxJx8fLT0tMTU3Ojo6Iys/RD84QzQ5Ojf/2wBDAQoKCg0MDRoPDxo3JR8lNzc3Nzc3Nzc3Nzc3Nzc3Nzc3Nzc3Nzc3Nzc3Nzc3Nzc3Nzc3Nzc3Nzc3Nzc3Nzc3Nzf/wAARCACCAOoDASIAAhEBAxEB/8QAHAABAAMBAQEBAQAAAAAAAAAAAAEFBgcDBAII/8QAOhAAAQQBAgMFBQcCBgMAAAAAAQACAwQFBhESITEHIkFRkRMUUmGhFUJTcYGS0TJDFiMzscHhNGOC/8QAFwEBAQEBAAAAAAAAAAAAAAAAAAECA//EAB4RAQEAAgIDAQEAAAAAAAAAAAABAhEDIRIxQVEi/9oADAMBAAIRAxEAPwDuKIiAiIgIiICIiAiIgIiICIiCFKIgIiICIiAiIgIvxLLHCwvle1jR1c47BUee1hhcDNHFkrXA6QBw4RuACdgSgv1BIA3J2AXP7evcg6acU8NIaW3DHdcTwtd4Fw8iqrLS5+TEN/xJlg3GzyNMklMBjmtP3d/FvzXPLkxx9jpN7LY/HGMXrsFcynZgkkDeL8l7MuVZJREyxE6QjiDA8Ekeey5Dk3YDCWYDYd9rU3M2hfZdxmD/AKKopdYvOVkdh6jI7TG7RTbb8O3h81ic8t6i3Gx/QSLB9l+SzeZpvvZG5DJV3czga3dxePHfwHyW8XXG7m0ERFoEREBERAREQEREBERAREQERQglF5zTxQML5pGRtHUuOwVY/UNNziykya4/yrsLh69EFuoJAG5OwWfnv5iYOLI6tBg5bzEyP9BsB9VUXbGOYC/K5KxcPXgMgYz9rdlm5yDTW85jqh4X2Wvk8I4hxuP6BZ/J6pvyVbLaNAxE9yOaV4BbvyDiPAKgua6xmOjc2jVhiaPvDl9VichrS7lr83uYYI3bNc0cw/iGy5ZclvpqRo8jWv0K8UGtMq/JYieUO9rE88ULvhcPFvzX5df07pK+yCJseQx8rCGe1HtHMB57Anw+SyT6mStVX1rNwMgjaH8Lz4eSr52Y6piY57T5vbvfwxk828jsdvBcv6y+mmnGuJ4JrlHG1+PHS/0R/CT4BUkX2zeikxsrwyB27nMk6NHkrXHYnJ29S43FfZM1Rjmh5shm7eAjfi36LY6W7OboymVk1S+KxVlBZXETiCR8R26HZXHht9xbZPTlb4aUeJfNet8T43FsMRPIgHoF0LRGich9r4zISUYYsS+H2z+N4LnEjkC30W5o9n2nKuIhxktEW4YZjM11k8T+M+O/JahjWsY1jAA1o2AHgF3nFj9Z3XjTpVqMRip144IyS7gjaGjc9TsF9CIuiCIiAiIgIiICIiAiLysWYKzOOxKyNo8Xu2QeqKmdqOnI4soRz3XjltAzcevRfh1nN2gfZw1aLPimcZXj9BsPqpsXZOw5quuZ7GU3cM1uMyfhx7vd6N3VLchpR97NZazaPUx8YjZ+1v8AKqbes8Dh27UK0QI8QBuf1U8hpTm7lggY/E2HNPSWyRE306/RfPO7ISAnIZeGqzxZVHP9xXNst2p2bBdHUZ15BrOZVH77qTMyHaMwxnq+U7D0Wd0dNt5TTePcXybW5h9+w4yH6qhzHadFA0x1eFg6AdPoFl6el32ZNrd2xYcT/p127fyVp8f2fWX7e7Y6GqPxbJ3d6dUsoyU+q83mZSylDYkB8T3Gj9SvIYfKzyAXr7Id+rYt3u/JdYxPZ5Uqjiu3Jp3nmRGAxv8AyVpqOFxtD/xakTHfERufUpjh+ra4/itBPsvD4sZNZJ/vXDsPQ/wtPJ2a2LUEZkvw1Zox3RBFuAukAKVvxibYHC9l+LgqWWZ2Q5WedwJkeCzgA8G7FainpzD08VBi4sfXdTg5xxSsDwD58/H5q2RXQgNDQA0bAcgApUKUEKURAREQEREBF5WLENaJ0tiVkcbernnYBVB1LWmeWYyvYvO84W7M/ceSC8UEgDcnYKlJztrm41MfGfzleP8AYL4rVTGxN4stk7FojmWvkDW/tbspsWt3P4ukeGe5GX/BH33ejd18ozV63v8AZuJlLR/csuEY9Oqzl7WGncUOGnBDxN8mhZjKdqdibeLHxbk8gGDc/RZ8qOizQ5OQcWRyzazD1jqtA2/+jzVbauaWxjvaWXNtTD787jIfquYz39UZfvEPiY7nu87fRfippie1JvcuzSuPWOFv/KatNtpk+1CrXa6OjGGgcm8tgsrc1pncpyqRzFp6GNpA9VeYvQVgyNNfFtib+JafzP6LWUtDAAe+3nbfh12Bg9TurMf0crfjs1bdx37rIQ7wLuIr7KOi33XDgq2rpP3nbhg9dguy09OYqmQ6Oox7x9+TvH6q0a0NGzQAPIBXQ5tiezqZjW+293qN+FgDj/C1NLR2Kr7GZj7Lh+K7l6LQqUkg8a9aCswMrwxxN8mNAXqpRUQpREBERAREQEREBFClAREQFQ6x1RS0piXXbh4pHd2CBp70r/IK+X8/9qd1+Q7Tq9W24+5VGMY1u/IE8yfqg02JvnMTjJ6qsNe7+uKmT/lRjyA6E/Mr7Mlr+OmfZ1zHFGB3QBt9As9rHDyRY9s9Tf2Ww2IX60nQkztCOOCuyWzCNi53IN/MrjnvZHyXNbagym7cdDYlY7o5rSB6lV7sRqDI7yZHIR1mnqOPiK6zR0a7hb79b2G3OOu3Yep/hXdLAYymd4qrC/4394/Vaxw67S7cfxOg4py13u9u+7xLwQw+uwWzxmhJYmju1qTPhjaHO9V0ANAGwAA+SLejTP09IYyE8U4ksu/9jjt6dFd16tes3hrwxxDyY0BeyKqhFKICIiAiIgIiICIiAiIgIiICIiAiIgIiIC4H2x46Svnp77Iy/mHOA68O3Vd8WU11gxkKRtxx8csTCHsA/rZ/0pZsYzs9z9XPYtuLvSB54dm8R5r68K6TRGpXxWAW4u8QHPPRjvBy5dYrzaWysd2lxe6Pfu0/D8l2PF3KetdPtieWmYN25qXV7iOgAgjcEEHxClYrRWYmq2Dp3LOPt4QRWkd/cYPu/mAtotRUoiICIiAiIgIiICIiAiIgIiICIiAiIgIiICIiAiIgKFKIOY6/0zFE2VwiBoWT3gByief9gVy/CZK5o7OiB73e7l27XeBC/pi3Wit1pK9hgfHI3hcD5Liut9M8Mk2PmH+azv1pfjb/ACFmzV2NjfrRalxseRx0nBei2ex7DzBHitFpTNnLU3R2m+zv1+7PGRtv5OHyK5LoXN3NPWTXsROc0N24XHl+a0VLLzf4iiyP9B34XsZ0c09QViZa7npdOqKVAIIBHQqV1QREQEREBERAREQEREBERAREQEREBERAREQEREBERBCqdRYOvm6gjl7k0fOKUdWH+PkrdQg4Tn6N7GZL2eSrvi4Ts2UNJY/5gq20rj7GYvsZBE/2LNjLMWkNA8t/Ndfc1rhs5ocPIhGta0bNaAPIBY8IbGgNaGjoBsF+kRbBERAREQEREBERAREQEREBERAREQEREBERAREQQpREEIiICIiCUREBERAREQEREBERAREQEREBERAREQEREBERAREQf//Z"/>
        <xdr:cNvSpPr>
          <a:spLocks noChangeAspect="1" noChangeArrowheads="1"/>
        </xdr:cNvSpPr>
      </xdr:nvSpPr>
      <xdr:spPr bwMode="auto">
        <a:xfrm>
          <a:off x="6038850" y="107184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514350</xdr:colOff>
      <xdr:row>537</xdr:row>
      <xdr:rowOff>57150</xdr:rowOff>
    </xdr:from>
    <xdr:to>
      <xdr:col>6</xdr:col>
      <xdr:colOff>676275</xdr:colOff>
      <xdr:row>538</xdr:row>
      <xdr:rowOff>361950</xdr:rowOff>
    </xdr:to>
    <xdr:pic>
      <xdr:nvPicPr>
        <xdr:cNvPr id="34528" name="Рисунок 48" descr="https://encrypted-tbn2.gstatic.com/images?q=tbn:ANd9GcT1IsxnFc3_IJgzrg8AKl0SVW1aAYWkKTEH0g_f1dT1gQHd-5bdPw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152775" y="109118400"/>
          <a:ext cx="2143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448</xdr:row>
      <xdr:rowOff>104775</xdr:rowOff>
    </xdr:from>
    <xdr:to>
      <xdr:col>6</xdr:col>
      <xdr:colOff>819150</xdr:colOff>
      <xdr:row>449</xdr:row>
      <xdr:rowOff>857250</xdr:rowOff>
    </xdr:to>
    <xdr:pic>
      <xdr:nvPicPr>
        <xdr:cNvPr id="34529" name="Рисунок 49" descr="https://encrypted-tbn2.gstatic.com/images?q=tbn:ANd9GcSPQKS7epLhdv-d4sG6sqI36iwWlkKsvMCWLeyWozUSy1DaqPk47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276600" y="85886925"/>
          <a:ext cx="21621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552450</xdr:colOff>
      <xdr:row>428</xdr:row>
      <xdr:rowOff>0</xdr:rowOff>
    </xdr:from>
    <xdr:to>
      <xdr:col>9</xdr:col>
      <xdr:colOff>266700</xdr:colOff>
      <xdr:row>429</xdr:row>
      <xdr:rowOff>133350</xdr:rowOff>
    </xdr:to>
    <xdr:sp macro="" textlink="">
      <xdr:nvSpPr>
        <xdr:cNvPr id="34530" name="AutoShape 1078" descr="data:image/jpeg;base64,/9j/4AAQSkZJRgABAQAAAQABAAD/2wCEAAkGBhQSERUSEhMUFRUVEhYXFxMWFBgXGBYVGBgXGBgUFBYaHCYeGhsjGhQUHy8iJCctLCwtGCoxQTA2NSYrLCwBCQoKDgwNFA8PFykcHCQpLCksKSkpKSwpLCkpKSwpKSkpKSwsLCkpLCkpKSwsLCksKSwpKSkpKSkpLCkpKSkpKf/AABEIALAAsAMBIgACEQEDEQH/xAAbAAEAAQUBAAAAAAAAAAAAAAAABgIDBAUHAf/EADoQAAEDAgUCBAQDBwMFAAAAAAEAAhEDIQQGEjFBBVETImFxMkKBkQehsSMzUmLB0fAUFUMWcoKS8f/EABcBAQEBAQAAAAAAAAAAAAAAAAABAwL/xAAdEQEBAQABBQEAAAAAAAAAAAAAAREhAiIxUWES/9oADAMBAAIRAxEAPwDuKIiAiIgIiICIiAiIgIiICIiBKt1sQ1g1Pc1o7uIA+5WF1rrVPDU/EqH0a3l7uGtHf9FybrPW3YqrrqyRfRTmWtHFtvykqyaluOt4TrlCq7TTrU3O7BwJ+izpXCm1SPM0w4FpaR/F6ERyugZJz83ERRrkNrA6RceYjg8av1SwlTZF4CvVFEREBERAREQEREBERAREQEREBUvdAkqpUVmAgg7EEEehCDjGaOqnE4hz3EwJFMHZjfT1MBa9r4sbn3uVvc3ZXdhX6my6k8+V25B/hd3O/v7gqJVuqNYLNJO17X+v+FaRnWVi8UKQ1C79hbn0Hp3WD0PKeLrnxKLHOMyXgwJ3+ImJn1UmyNkw4t3+pxE+FJDW8vI3EcMHfnZdXGljQ1oDWtGwsGj0A5UtWRo8q5hqgswmNGjEaZaXRFVotIIMF36qWhRvq/RmYwQ8EACabwYe2oCYc0/LaP8ACqug9beH/wCkxJ/btBLHxArsHzN/mHzDj2XLqJEiIooiIgIiICIiAiIgIiICIiAvJQlRfOuYa2E8J1IMLXPLX6hPFryI5+tuUFeesc0Yc0fIXVbQ4wA3l08GY0k8+y5JWwLalYsnQ4m7X2M8CR+SycxZzqVtWr94CARpLYZxDXSI+qwei6sS4tOoVGh0AN1FrYaTq5Df7BaSZGdu12nLlEU8HQAgAUWfoC77nUVkESJAJibd3fX6LQZVxVRjG0q5lvy1e8/8bvzgqVkLh3OVqnaw3gev+FaTN+EacO+oP3lJvi03D4mlpBkO3EgQVv4j1M+33UYzt1VrKLqDb1aw0louYi8+sCI7INhlPMYxNJuo/tAL/wAwFp9+4UhXK+g4Orhmh+oamkuDb7WkE7SYII9l0/DVtTWuHzNB+4n+qWYkurqIijoREQEREBERAREQEXhUQo/iXh7h7KtN0uADgDLm2LSQTBBEGUGP178QqmGxD6Rw7XBkEHxCHOYRIcBpII39o9FA855yfUGsSTUsCLtY2Z0jj68pm7NHiViXOaasGIMBjOGifXvvc8qNNwrq5Jp7TY2Bk/FYWI3WkmM7WV0ei3EFzSWktaSHPnYgtN9iQS2BbdSvKWV3Uq7azw4ltg9r9D2kiwgnzSL6TIMWPCsZFy1RbiQcRLXMnQDHhl5I0uBsR3ANrKU5ixzHOLYjwiRqkFzwQBIjnVuDsL7lKT2yerdSY/8AdOEHcGAHeg7OBXvTM0VGN01G64sHkwR2Du9ueQox/tz3VdWkkg+b4nOMGZqRxJ39Qp30bobKlIVHAgvZ8M2aJMR+f3UvBNtYeMzkA0+EzzGwLju7+Vo3K0+HwxDjUedVVxknt6N/qs3qHRTQqAkDSZ0v+3PyndVYDp76pGhtv4o8o7yf7X9khdqrB4M1XhjZ9T2b3+v5qaU2AAAbAR9OFj9P6e2k3S36k7k/5xwstc267kwREUUREQEREBERAVnF4ptNjqjzDWgkmCYA5gXVdWs1olxAHckAfcrE6t1OnRpF9S4Ng0CS6flA5lBguzfhjTL2VmPj5WnzT/27j34C47mrq1MVnu/5Kji5wbs0/wAQ7e43VrqmMbTqeSzi4wIJ0t/gmZsCBINwo9UwuurqiC91pNjN9zt9VpJjO3WS7DOe4l4LtI4A1GIEt77gkKf/AIZ5Z16qxqA0w5vlDbG06XA3bpJ22Xv4c5VLmOq1QdINpEyWkklvd0zJ9t1l9ar1KTz4L9LA6W6BFMm0gtJ1XPOxIhLd4T7V/MWIovdaXsHlgzIuHE0jFiIsDYzC03SMFFW+qASWyCDAnS50CDE7BZXQsCaz2uqOaXeVoEQ0Hgu7xG3C6JTy7S0aXN1clxs4nvI2S3FzWR0zANpMht5uXcuJ5P8AZZaooUQxoaJhoAEmTA7lXFm0Uvpg7gH3Er0BeogIiICIiAiIgIiIC8JXqhv4iYd4ZTr0qlRjmuLC1jy0kP8AmbHIIB9gUGwzxTY/CPY8gOdHhzzUF2j27ngFchxPUXUtVPUfhI06tQaeQ0GwHtH5q91fNFZ1M+JU1vFmucROg8dj/XlRvDguOog6zYy4gOFolvJsbjv9FpJjO3Vug93mLpqAmS28yNj3afyXRMp5YbiabnFhLNjMNcfhIg7EyZDh2hWMHkkmn41TXSDI1OgOMgjy2s4EHePdbrqWbtX7HSabWjygH42gEAw3eReBaQqjFr9cr0qbaVNobRpwzQ34gbiXTwSfadld6H0l+IdqMGfhbIdpA3dUP2IHEr3pPQnV4Dmm4OlpJhjSR5j/AAyPlUs6Xlt9Cq1zXtcy8gghwkccFS3Fk1c/6TYINNxY4EEmJBI5LVvggC9WbQREQEREBERAREQEREBeEoVCOpfiG7D4ipRq4ckNcQND/MWwC12lwAMg8FDVOdev4vCV2Gm9vhvaNLXM1DU2dTTs6YgyDzsoRmjOj6rBUcJebQ0+Ro5IG/v67q/m/N3iuDS8S+AwGzWdoHB7nf8ARRKhgH1XaHgteSYBPxAcsOzjHG4WkjK3VGD8RxduQ+ZhuoxyI7Tv2Uq6RlXTUpVaga/D/EdTtmXMAb6TG3dVZRy+WVw6q51FtNriaom8mAHarCZiIvClvWerU3UzSpsjQQGfLB5cHNtyfT0VtFOOzfSNPRQ8tMNMiL+mkTP95WvwGXnV3DTZ24lkaW/zXhpvsIWP0/oD3v8AFbT825DQJtzAgauVP8ru8jwQQQ68gg7czdTxDzVrLWAq0XObUZA0iCCCLG1+9zwpCvF6uLdaSYIiKKIiICIiAiIgIiICpe6AbTHA/RWcfjW0abqj5DWCTAkx6AbrVUs5YV7HPZWY7SJLJh//AKmD/T1QazD/AIl0CdFWnVpP2DS0EF22nUDYzI80bLnuesyB7nVHtl9mDSRZk2bbfcmf02GNm3qzDWdUb5XPfMR5QT8s9nQd7yo9Urv1mo02Jvu5v1Au3mf/AKtJGdocI+v5wNQHzRLTJ5PBsphkLpHiuqmsWaKdL4aoOtjpFxcEAFs6hYhXfw1y3UeRiHzTpNAaWnzNqbzBO58wh3pHC2eaQC4tYIAdLHMMOuAPsSNvWOZV1GXmmvRqABg1Na3UQHS0kbmZ1TBJ/otR0zpYY5usHSJLdYlo1XmbAm4iVV0rCGo7VUOrSDAFg10xqdyXcdl1Dp3T2Mp6WiQ65JvM/wBPThS9pJ+lnL9JvgggXJOo8kgx9vRbOFTSotaIaA0dgICrWbWCIiAiIgIiICIiAiIgJKKl4t2QYXWcbTp0nOq3bEFu+rVbRHMzH1XD8ZimMeSwyWyIjzQ7tPpEjlbbNGMrUC9lWpUqMYXNY57iYv3GxsLqA0qpqPJfMObMaoBEw0NN9pPpdd9McdVXHYtwL21AXsfrLt5EDytHYhwHqV0XKGWHOotfWe19ItLpiNLdNiHi7wbBw3BKx+lZap16RqOa6WNB8VrZa4REwDIcDYjf1IhX/wDeqlACnTBNPzaXNAl0i5cBZx+gPe9105OoY7wg2nhoYxs/spOlztR/adwT6fULM6RhTVd5yAdYDQWzpNpLjyQfsFX0PpRrvDiI1AgMc6wGxc4DcwPopizKDGxoe5otazh/4zcfeFNkM1kty5S0hpbcfOPK48mSOL7LZ0aQa0NGwEBVBerNpgiIiiIiAiIgIiICIiAiIgLA6r1enQYXPc1tvKCY1HgD3MCVnlc1/EvqdHxW03fvNBbIEyHESCO3qDyiVF8f1t1auaIaXayCTE+ZxJLo7C8rGqZRdSqhukN1OE03khha4/HSqD4DzClOXOnDD1WnV5XM1EVGRAc4x4TuY39Qr/Vsc2u80m6SNy4zG9wBAMzZaOGtb1qlSdopudTLdQLXy0mdMyeYMg94tAWZ0fLzq7tUEFwBMGCzfzPt8R3+w7lbWhkcuGsENOkAavMXNtZx3HuZK3fQunVKVUlzYGmCZBmIgA7lNhJVPT8tvo1GkPaWtMzBDiDvI2UiCBeri3XcmCIiiiIiAiIgIiICIiAiIgIiIPCuQ1bYp1erTqufqMixDTJOktPygWB5naAuvqgU7kwJO57+6JZqEZe6U7FRUe57aYMhkaSTP5fTut5iMoUnQQ54ImLh0A8DUDA9FvQF6rpi3Rp6Who4AH2VxEUUREQEREBERAREQEREBERAREQEREH/2Q=="/>
        <xdr:cNvSpPr>
          <a:spLocks noChangeAspect="1" noChangeArrowheads="1"/>
        </xdr:cNvSpPr>
      </xdr:nvSpPr>
      <xdr:spPr bwMode="auto">
        <a:xfrm>
          <a:off x="6591300" y="788098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600075</xdr:colOff>
      <xdr:row>438</xdr:row>
      <xdr:rowOff>133350</xdr:rowOff>
    </xdr:from>
    <xdr:to>
      <xdr:col>6</xdr:col>
      <xdr:colOff>666750</xdr:colOff>
      <xdr:row>439</xdr:row>
      <xdr:rowOff>361950</xdr:rowOff>
    </xdr:to>
    <xdr:pic>
      <xdr:nvPicPr>
        <xdr:cNvPr id="34531" name="Рисунок 51" descr="https://encrypted-tbn0.gstatic.com/images?q=tbn:ANd9GcTUjHlFqcP7UP0BbK1m1gzFiUlk6SO9NHRpJ8X_sfU6o_Ke6oTpDQ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238500" y="81495900"/>
          <a:ext cx="2047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2</xdr:col>
      <xdr:colOff>781050</xdr:colOff>
      <xdr:row>3</xdr:row>
      <xdr:rowOff>266700</xdr:rowOff>
    </xdr:to>
    <xdr:pic>
      <xdr:nvPicPr>
        <xdr:cNvPr id="34532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 l="51378" r="214" b="70193"/>
        <a:stretch>
          <a:fillRect/>
        </a:stretch>
      </xdr:blipFill>
      <xdr:spPr bwMode="auto">
        <a:xfrm>
          <a:off x="57150" y="0"/>
          <a:ext cx="26289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249</xdr:row>
      <xdr:rowOff>95250</xdr:rowOff>
    </xdr:from>
    <xdr:to>
      <xdr:col>6</xdr:col>
      <xdr:colOff>685800</xdr:colOff>
      <xdr:row>251</xdr:row>
      <xdr:rowOff>142875</xdr:rowOff>
    </xdr:to>
    <xdr:pic>
      <xdr:nvPicPr>
        <xdr:cNvPr id="34533" name="Рисунок 41" descr="C:\Users\Сергей И\Desktop\IMG_062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38525" y="38280975"/>
          <a:ext cx="18669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6</xdr:row>
      <xdr:rowOff>114300</xdr:rowOff>
    </xdr:from>
    <xdr:to>
      <xdr:col>6</xdr:col>
      <xdr:colOff>762000</xdr:colOff>
      <xdr:row>7</xdr:row>
      <xdr:rowOff>447675</xdr:rowOff>
    </xdr:to>
    <xdr:pic>
      <xdr:nvPicPr>
        <xdr:cNvPr id="35224" name="Рисунок 2" descr="http://www.tdrusmetiz.ru/upload/iblock/1c9/1c94f21c24c9308327e7a33d7311b1c2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19450" y="1590675"/>
          <a:ext cx="1895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571500</xdr:colOff>
      <xdr:row>36</xdr:row>
      <xdr:rowOff>504825</xdr:rowOff>
    </xdr:from>
    <xdr:to>
      <xdr:col>6</xdr:col>
      <xdr:colOff>771525</xdr:colOff>
      <xdr:row>37</xdr:row>
      <xdr:rowOff>447675</xdr:rowOff>
    </xdr:to>
    <xdr:pic>
      <xdr:nvPicPr>
        <xdr:cNvPr id="35225" name="Рисунок 3" descr="http://www.tdrusmetiz.ru/upload/iblock/f0d/f0da6ada44c4a78a0a773128e33c32a0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62350" y="7105650"/>
          <a:ext cx="1562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619125</xdr:colOff>
      <xdr:row>86</xdr:row>
      <xdr:rowOff>171450</xdr:rowOff>
    </xdr:from>
    <xdr:to>
      <xdr:col>6</xdr:col>
      <xdr:colOff>781050</xdr:colOff>
      <xdr:row>87</xdr:row>
      <xdr:rowOff>171450</xdr:rowOff>
    </xdr:to>
    <xdr:pic>
      <xdr:nvPicPr>
        <xdr:cNvPr id="35226" name="Рисунок 4" descr="http://www.tdrusmetiz.ru/upload/iblock/ac5/ac58e767a4e2af2bc23b8adbf4c661dc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609975" y="14763750"/>
          <a:ext cx="1524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542925</xdr:colOff>
      <xdr:row>136</xdr:row>
      <xdr:rowOff>342900</xdr:rowOff>
    </xdr:from>
    <xdr:to>
      <xdr:col>6</xdr:col>
      <xdr:colOff>800100</xdr:colOff>
      <xdr:row>137</xdr:row>
      <xdr:rowOff>485775</xdr:rowOff>
    </xdr:to>
    <xdr:pic>
      <xdr:nvPicPr>
        <xdr:cNvPr id="35227" name="Рисунок 6" descr="2068b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181475" y="22926675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152</xdr:row>
      <xdr:rowOff>361950</xdr:rowOff>
    </xdr:from>
    <xdr:to>
      <xdr:col>6</xdr:col>
      <xdr:colOff>742950</xdr:colOff>
      <xdr:row>153</xdr:row>
      <xdr:rowOff>457200</xdr:rowOff>
    </xdr:to>
    <xdr:pic>
      <xdr:nvPicPr>
        <xdr:cNvPr id="35228" name="Рисунок 7" descr="768b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248150" y="26088975"/>
          <a:ext cx="8477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169</xdr:row>
      <xdr:rowOff>361950</xdr:rowOff>
    </xdr:from>
    <xdr:to>
      <xdr:col>6</xdr:col>
      <xdr:colOff>714375</xdr:colOff>
      <xdr:row>170</xdr:row>
      <xdr:rowOff>447675</xdr:rowOff>
    </xdr:to>
    <xdr:pic>
      <xdr:nvPicPr>
        <xdr:cNvPr id="35229" name="Рисунок 8" descr="http://www.tdrusmetiz.ru/upload/iblock/7bd/7bd2518aab893c942ec4bd5acf538c46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19525" y="29346525"/>
          <a:ext cx="12477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199</xdr:row>
      <xdr:rowOff>142875</xdr:rowOff>
    </xdr:from>
    <xdr:to>
      <xdr:col>6</xdr:col>
      <xdr:colOff>800100</xdr:colOff>
      <xdr:row>202</xdr:row>
      <xdr:rowOff>0</xdr:rowOff>
    </xdr:to>
    <xdr:pic>
      <xdr:nvPicPr>
        <xdr:cNvPr id="35230" name="bigpic" descr=" &amp;Gcy;&amp;acy;&amp;jcy;&amp;kcy;&amp;acy; &amp;shcy;&amp;iecy;&amp;scy;&amp;tcy;&amp;icy;&amp;gcy;&amp;rcy;&amp;acy;&amp;ncy;&amp;ncy;&amp;acy;&amp;yacy; &amp;scy;&amp;ocy;&amp;iecy;&amp;dcy;&amp;icy;&amp;ncy;&amp;icy;&amp;tcy;&amp;iecy;&amp;lcy;&amp;softcy;&amp;ncy;&amp;acy;&amp;yacy;, &amp;ocy;&amp;tscy;&amp;icy;&amp;ncy;&amp;kcy;&amp;ocy;&amp;vcy;&amp;acy;&amp;ncy;&amp;ncy;&amp;acy;&amp;yacy; DIN 633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876675" y="35080575"/>
          <a:ext cx="1276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447675</xdr:colOff>
      <xdr:row>209</xdr:row>
      <xdr:rowOff>114300</xdr:rowOff>
    </xdr:from>
    <xdr:to>
      <xdr:col>6</xdr:col>
      <xdr:colOff>752475</xdr:colOff>
      <xdr:row>210</xdr:row>
      <xdr:rowOff>419100</xdr:rowOff>
    </xdr:to>
    <xdr:pic>
      <xdr:nvPicPr>
        <xdr:cNvPr id="35231" name="Рисунок 12" descr="http://tdrusmetiz.ru/upload/iblock/323/323ba574db11b188bc0276ecc4b1c827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438525" y="37328475"/>
          <a:ext cx="1666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221</xdr:row>
      <xdr:rowOff>47625</xdr:rowOff>
    </xdr:from>
    <xdr:to>
      <xdr:col>6</xdr:col>
      <xdr:colOff>800100</xdr:colOff>
      <xdr:row>222</xdr:row>
      <xdr:rowOff>485775</xdr:rowOff>
    </xdr:to>
    <xdr:pic>
      <xdr:nvPicPr>
        <xdr:cNvPr id="35232" name="Рисунок 13" descr="http://tdrusmetiz.ru/upload/iblock/3c3/3c37fa98d39552783507a75c015d5613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390900" y="39881175"/>
          <a:ext cx="17621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230</xdr:row>
      <xdr:rowOff>47625</xdr:rowOff>
    </xdr:from>
    <xdr:to>
      <xdr:col>6</xdr:col>
      <xdr:colOff>771525</xdr:colOff>
      <xdr:row>231</xdr:row>
      <xdr:rowOff>533400</xdr:rowOff>
    </xdr:to>
    <xdr:pic>
      <xdr:nvPicPr>
        <xdr:cNvPr id="35233" name="Рисунок 15" descr="http://topkrep.ru/upload/shop_2/1/6/0/item_16007/small_shop_items_catalog_image16007.pn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667125" y="42024300"/>
          <a:ext cx="1457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240</xdr:row>
      <xdr:rowOff>66675</xdr:rowOff>
    </xdr:from>
    <xdr:to>
      <xdr:col>6</xdr:col>
      <xdr:colOff>762000</xdr:colOff>
      <xdr:row>241</xdr:row>
      <xdr:rowOff>666750</xdr:rowOff>
    </xdr:to>
    <xdr:pic>
      <xdr:nvPicPr>
        <xdr:cNvPr id="35234" name="Рисунок 17" descr="http://tdrusmetiz.ru/upload/iblock/b72/b72f5551e1481d3c72189dd0e11e03f7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067050" y="44338875"/>
          <a:ext cx="20478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248</xdr:row>
      <xdr:rowOff>19050</xdr:rowOff>
    </xdr:from>
    <xdr:to>
      <xdr:col>6</xdr:col>
      <xdr:colOff>762000</xdr:colOff>
      <xdr:row>249</xdr:row>
      <xdr:rowOff>552450</xdr:rowOff>
    </xdr:to>
    <xdr:pic>
      <xdr:nvPicPr>
        <xdr:cNvPr id="35235" name="irc_mi" descr="http://sm43.ru/image/cache/data/gajki/%20%D0%B1%D0%B0%D1%80%D0%B0%D1%88%D0%BA%D0%BE%D0%B2%D0%B0%D1%8F%20DIN%20315%20%D1%86%D0%B8%D0%BD%D0%BA-500x5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62400" y="46434375"/>
          <a:ext cx="11525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257</xdr:row>
      <xdr:rowOff>0</xdr:rowOff>
    </xdr:from>
    <xdr:to>
      <xdr:col>9</xdr:col>
      <xdr:colOff>304800</xdr:colOff>
      <xdr:row>257</xdr:row>
      <xdr:rowOff>304800</xdr:rowOff>
    </xdr:to>
    <xdr:sp macro="" textlink="">
      <xdr:nvSpPr>
        <xdr:cNvPr id="35236" name="AutoShape 93" descr="data:image/jpeg;base64,/9j/4AAQSkZJRgABAQAAAQABAAD/2wCEAAkGBxIHBhMTBxQVFRQXGRgaFxgWGBobHxocIB8dIiAiHx0gHCggIBooHBgdLTEhJSkrLi4uGCQzODMsNygtLisBCgoKDg0NFBAQFCwcFBksNyssKywsLCsrLCwsKysrNyssLCs3Nys3LCwsLCs3LDc3KyssKysrKysrKysrKysrLP/AABEIANMA0wMBIgACEQEDEQH/xAAcAAEAAgMBAQEAAAAAAAAAAAAABgcEBQgDAgH/xAA9EAACAQMCBAUBBQUHBAMAAAAAAQIDBBEFIQYSMUEiUWFxgRMUMkKxwQcjUpGhFSRictHw8TOSosIlNEP/xAAWAQEBAQAAAAAAAAAAAAAAAAAAAQL/xAAWEQEBAQAAAAAAAAAAAAAAAAAAEQH/2gAMAwEAAhEDEQA/ALxAAAAAAAAAAAAAAAAAAAAAAAAAAAAAAAAAAAAAAAAAAAAAAAAAAAAAAAAAAAAAAAAAAAAAAAAAAAAAAAAAI5q/EEqd26dilt1m99/JdvkCRgi1nr1ShL+8+OP8mv0aJDZ3tO9hm3lnzXde6AyAAAAAAAAAAAAAAAAAAAAAAAAAAAAAAA+ZzVODc3hLdsDV8R6rHS7HLlyylnD8l3fx+ZSd7xJW/tL62n7Plwqct04J/ij5vPubr9oHESvb7k5sJ5z6RXRPyz1+SCX9aN1a81Hao+uXjEO3us9jWM6snSOKaOoLluP3NTupPw59JfozdqUqM04NprpJFRUruFVz5vC1GLw1t5PP++5YOh6TW0/SaFWpVaVXmxbtZXLjaUXnMWl1XTdAWVoN1O809SuPN4fml3NiY+n040rGCofdUVjBkGWgAAAAAAAAAAAAAAAAAAAAAAAAAACMce64tG0acms4XM1574ivl/kyTTkoQbl0RTn7WL91tNgs8rqSlNrvyQS5V/OXRFw1W1w/qVHUq+LmeZJeby3l/p7GVbQVGis4kk3hPqvI1FvZyUnKunzvfm26PphefU2FtdSVVOSzGKy5IrKR8FcNPXOI4xnLMFidb0Se0flrHsSjjPilW2qScN+XwQS/BFPxY9ZPG3oSnhXS/wCyOH/3SSrVvFuscqa6y9llkF1bh2Ws3Mp2Ck4RaUH1z5N56y6t+4E14U15UmvtEsQaxLmeyl6evZ+rJra3Mbu3jOj0l0zscwXfEFXT7ltt/Qpy5KcVtzNdX8E54b445biDrPKpx8FNy3Sa2z8sirsBHdE4mhd28FcSTqyk1yxXRZ2ePIkEZqTfK08bP0Ir6AAAAAAAAAAAAAAAAAAAAAAABGuPNbhouit1vxbY8/T52KP1HW6mrVua/wAP+FdoZ7R8iT/tn1GV5rkaMH4acenqyuOZ4NYzrZxslWSVvNZzjlx4se/RtEp4B4d/tbiX+8Jqlb+Kaa6/wrHq1v7EGhccq3LF4Ovrix0yoqlRxpSW7fWKX3mn12jtjzYE11jVkqUlB+Os3GOHnw5w38vZezM3UYvTdEhQs2lWq+CD/hyvHP2jH9CrNAu617q9WvNpUqe8cvZR35Yr1UVl+rPepxhPVLlzqf8AUrfu6a6fTpLd/Mnht+SQHpqfDdC5jKs01b20OWksZc32X+aUt2/Ur/UtCuNFoxq197iu3yRjnKW2X8NpIte1vaOqX0aFOS+z2y56su0p98+xkLkuIVdQuopt/u7aD6Z7P46gVdpPEtbTb+NK6TlOMcyaeHBrf+fmyxeF+OWrZK0lGSnLLfV7YT6/m9yOcQcFO1tlSs1zXdx4qkurjDP5yf8AREQudLq6ZqX07GUlTt96tVdG+/x2IOnNP4hoX7m6UsRgk3KW2c57PfsbVPK2OYtB4sbtnO8XJGM0ufd9f/ZFp6FxxiU53UnNKPLFLCWe2fjuItWWDX6bqsLunTUnH6k483Kt8f6fJsCKAAAAAAAAAAAAAAAAAACnP2m8P1KWt1K8ot0p4fMllRaWGpeXuQGpYc62On5wVSDU0mn1TIdrv7PaF5Ln0v8Acz8sZg/ddvgtSKJtNNlK9jGKzlpFyafwtUu9DcafLytYXN1ljr8NmHw/wJc0NZTvlGMIvPMpJ59iz6cFSppU1hLZIVMxTmvcJztdKjRVOSUm3LG7n0ylju9l7EKv9MrWUq1SK5qj8MFH8Hbv2Wy+DplrPUjWs8JUryh/dopTcsuUm+m+3tl9BVjneMatrQhZ2b8VRqdeWe3k3/Vkv0fi+nfampXbStbOOIr+J/q2zda7wbKjKryxlyrwupGOG08L+voQjUOHZQpUqS8NFNuT28TX6FRYdprTjp87uv8A/Yum4UF3iumV6RT/AN5PS60CFxRjY0cdpXEvXqov0XV+pWVnrFWwuvtddZhSXJb05Z6rpt77kn0vieVppcKVVt3d3PE+uYxfV+mXsBj6jwvTq1KlxTSVrbx5aMf4556+rexDOavo9lK4vE1Ury/d036dZOPddEi6YulqF5G1otfRtlzVpZ2cu+fZfmYd1ptK9U727pp8vgtoNd+3wurBUR0PjKdnqM1NyhWUMtJdNvF84/kWZoHFycKNKWEsZnOTzlbvb+m5Uuu8D1tOoYo81a6uWnJ/wwb7+Tk/6JmntbqtouqfRt/FGjFxqyfTPVrPTCIOodP1GF/b89HZczis7ZZmFA8M8YxuY0ctpKW8ZPZyTzt6vHYtDRuMY3Fu5Xn3nPEYxW2Nu/fDEWpcDzp141ako05JuPVJ9D0IoAAAAAAAAAAAAAAAAAAAAA8rihG5pctdZXkRjW+Eo3EqlSh9545YKKwn0+dvYlgApLXuFfpXUVdRfNHEorKxv09um/kiG3tjV024qV4+Os3iEoptRXn7HS11ZQuYSU0syi4uWFnD/wCSJazwfzS/ue1NQy8vrJZ7Y8unYtZilrG5rabQjZ2Um5VGp3FTyXXGfN9ydaPxVQ1G9lObxa2kcL/HLu9+7eF8Gr1Ph7NKbor6X1F168y9H5+b7EZvNIlT5KM19O3hic3j77W/8ii16F452buZ4+0XDcaS2bivNeiWMGq1jhGF5SjZWfhcsSrzS+eXPZd38EP0viqdtcTu9QjiFKPJbU/N9vlvqS3TNc/+Ip0XJO7vMuWPww/E/RdgINrfC7p1XVtsxtLbpLG85Lq/l4wavS+IrjTqEZX0XyzqZpxaabXfH+FZ+WXbO3o6pdqhFr7NapSqvbEprfD7bEW1Xh6nqNOrf1obtqNrTx1/hWPV7v0A+NC4ydOlUjRniTkotL7yW7Xt1LK0viind1+WeIxjDLlJ7trqc867w3ccPxjT8Urqu+aXKn4Y529t/wBTIseI6lldVqdzuoKPPPykuuV+noRXTlvXjcUVKi8xfRnoVJw3xnmtz0p88Iw2W6WH298k80XiKN5CnG4/6k8/dW3oQzW/B+JqS8J+hQAAAAAAAAAAAAAAAAAAAABhX+l079x+0LPLnCTwtyEazwjKlCOyqOTaxhvHr/oWIAKC1PhnmrR5FJuGfA0lFP57+pG5fV0m5lXbzczzCEfwx9fZZ+WdGaloNK9pYSUcyy2lu/MhWvcMSpQm3D93GWE9sv19cmqzFf6Rq86NpR0+b+/PmuJZ3eX93Pm+rfZE80viKjqtxVuMx+zWicaSfSU+7Xm29kQbUuG529tP7M8OfXL8WH137Z8zTSoStJQo0swtqUlUqZT8T/0Atv6TdpKtNKV3ctRpxf8A+a7fyW5E+If2fxuJqz0VqLWKlzUazn57NvL/AJGPo/HOJV73VYuPKlStab2z/wA9W/LYmdhX56FO2jNSr3K+pcSXWMH+Wei+QKau9Oq2N1Vq0VOFtQjyxk00qnb5yzZ6DxhOkqT1HwuUXGPKuuPuv0Rb95plDWqrhVUXa23XylNf0fKv6sgHEPBL5Xd0k+eS5Lajy9P4c+vVsCV8McWOFOlFNKMpZktn/mXvhZ9ye6Vq9PU4v6O2HjDa32zlY9zlhU7rhm9p03n7TKeXBrOE9v8AyeehaP7MdYeo6vyYl+5n45bcrlLwpfG+3oRVzAAigAAAAAAAAAAAAAAAAAAAAAfM4KpHE0mvJn0ANFq3D0bpynb7VG098Y/LYgOv8Nc7nC4g5PKzJ5x6POMde5bZ5XNvG6oOFZZi+pakc86rw8/tSk19WNOOYwin4ce/5s11pqtxorrV6cnO6rxUYLGOSPTOPTsi9Na4XVWMpWvTGVDfdr1z39e5B9X4bSrZqw5JpeHEfEs7J7/mVGPonEULirb2DeORfUuHn55X695PyJhZ6xSv5TvK2HRhmFul+J95L/M8JehUGqcPVrC1caCadVtTqbc3L5P0x1bP3StaqW19bxynaWuZzlJ7OS/E159oxAtjU9BjVtYqSTua7c5VOXLprGG15YTwvU+uBeEqXD91KnpvN9OEnOcpPLlUawk/8se3mzC4Q4mes6bVuYJurOXJBNYwvwRXrvl+5PtLtPsVnGPfrJ+cn1/qRWWACKAAAAAAAAAAAAAAAAAAAAAAAAAAAeF1Zwu4NV4p5TWcbr2Z7gCI6lwnunZbvDy5cuc/y8iD6jwU77w28JrxKUpJPH/bjr7lzAtSIrwbwytJoRlXjyuOVTp9eRPrKT71Zd37JEqAIoAAAAAAAAAAAAAAAAAAAAAAAAAAAAAAAAAAAAAAAAAAAAAAAAAAAAAAAAAAAAAAAAAAAAAAAAAAAAAAAAAAAAAAAAAAAAAAAAAAAAAAAAAAAAAAAAAAAAA//9k="/>
        <xdr:cNvSpPr>
          <a:spLocks noChangeAspect="1" noChangeArrowheads="1"/>
        </xdr:cNvSpPr>
      </xdr:nvSpPr>
      <xdr:spPr bwMode="auto">
        <a:xfrm>
          <a:off x="6381750" y="48596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254</xdr:row>
      <xdr:rowOff>0</xdr:rowOff>
    </xdr:from>
    <xdr:to>
      <xdr:col>8</xdr:col>
      <xdr:colOff>304800</xdr:colOff>
      <xdr:row>256</xdr:row>
      <xdr:rowOff>0</xdr:rowOff>
    </xdr:to>
    <xdr:sp macro="" textlink="">
      <xdr:nvSpPr>
        <xdr:cNvPr id="35237" name="AutoShape 94" descr="data:image/jpeg;base64,/9j/4AAQSkZJRgABAQAAAQABAAD/2wCEAAkGBxIHBhMTBxQVFRQXGRgaFxgWGBobHxocIB8dIiAiHx0gHCggIBooHBgdLTEhJSkrLi4uGCQzODMsNygtLisBCgoKDg0NFBAQFCwcFBksNyssKywsLCsrLCwsKysrNyssLCs3Nys3LCwsLCs3LDc3KyssKysrKysrKysrKysrLP/AABEIANMA0wMBIgACEQEDEQH/xAAcAAEAAgMBAQEAAAAAAAAAAAAABgcEBQgDAgH/xAA9EAACAQMCBAUBBQUHBAMAAAAAAQIDBBEFIQYSMUEiUWFxgRMUMkKxwQcjUpGhFSRictHw8TOSosIlNEP/xAAWAQEBAQAAAAAAAAAAAAAAAAAAAQL/xAAWEQEBAQAAAAAAAAAAAAAAAAAAEQH/2gAMAwEAAhEDEQA/ALxAAAAAAAAAAAAAAAAAAAAAAAAAAAAAAAAAAAAAAAAAAAAAAAAAAAAAAAAAAAAAAAAAAAAAAAAAAAAAAAAAI5q/EEqd26dilt1m99/JdvkCRgi1nr1ShL+8+OP8mv0aJDZ3tO9hm3lnzXde6AyAAAAAAAAAAAAAAAAAAAAAAAAAAAAAAA+ZzVODc3hLdsDV8R6rHS7HLlyylnD8l3fx+ZSd7xJW/tL62n7Plwqct04J/ij5vPubr9oHESvb7k5sJ5z6RXRPyz1+SCX9aN1a81Hao+uXjEO3us9jWM6snSOKaOoLluP3NTupPw59JfozdqUqM04NprpJFRUruFVz5vC1GLw1t5PP++5YOh6TW0/SaFWpVaVXmxbtZXLjaUXnMWl1XTdAWVoN1O809SuPN4fml3NiY+n040rGCofdUVjBkGWgAAAAAAAAAAAAAAAAAAAAAAAAAACMce64tG0acms4XM1574ivl/kyTTkoQbl0RTn7WL91tNgs8rqSlNrvyQS5V/OXRFw1W1w/qVHUq+LmeZJeby3l/p7GVbQVGis4kk3hPqvI1FvZyUnKunzvfm26PphefU2FtdSVVOSzGKy5IrKR8FcNPXOI4xnLMFidb0Se0flrHsSjjPilW2qScN+XwQS/BFPxY9ZPG3oSnhXS/wCyOH/3SSrVvFuscqa6y9llkF1bh2Ws3Mp2Ck4RaUH1z5N56y6t+4E14U15UmvtEsQaxLmeyl6evZ+rJra3Mbu3jOj0l0zscwXfEFXT7ltt/Qpy5KcVtzNdX8E54b445biDrPKpx8FNy3Sa2z8sirsBHdE4mhd28FcSTqyk1yxXRZ2ePIkEZqTfK08bP0Ir6AAAAAAAAAAAAAAAAAAAAAAABGuPNbhouit1vxbY8/T52KP1HW6mrVua/wAP+FdoZ7R8iT/tn1GV5rkaMH4acenqyuOZ4NYzrZxslWSVvNZzjlx4se/RtEp4B4d/tbiX+8Jqlb+Kaa6/wrHq1v7EGhccq3LF4Ovrix0yoqlRxpSW7fWKX3mn12jtjzYE11jVkqUlB+Os3GOHnw5w38vZezM3UYvTdEhQs2lWq+CD/hyvHP2jH9CrNAu617q9WvNpUqe8cvZR35Yr1UVl+rPepxhPVLlzqf8AUrfu6a6fTpLd/Mnht+SQHpqfDdC5jKs01b20OWksZc32X+aUt2/Ur/UtCuNFoxq197iu3yRjnKW2X8NpIte1vaOqX0aFOS+z2y56su0p98+xkLkuIVdQuopt/u7aD6Z7P46gVdpPEtbTb+NK6TlOMcyaeHBrf+fmyxeF+OWrZK0lGSnLLfV7YT6/m9yOcQcFO1tlSs1zXdx4qkurjDP5yf8AREQudLq6ZqX07GUlTt96tVdG+/x2IOnNP4hoX7m6UsRgk3KW2c57PfsbVPK2OYtB4sbtnO8XJGM0ufd9f/ZFp6FxxiU53UnNKPLFLCWe2fjuItWWDX6bqsLunTUnH6k483Kt8f6fJsCKAAAAAAAAAAAAAAAAAACnP2m8P1KWt1K8ot0p4fMllRaWGpeXuQGpYc62On5wVSDU0mn1TIdrv7PaF5Ln0v8Acz8sZg/ddvgtSKJtNNlK9jGKzlpFyafwtUu9DcafLytYXN1ljr8NmHw/wJc0NZTvlGMIvPMpJ59iz6cFSppU1hLZIVMxTmvcJztdKjRVOSUm3LG7n0ylju9l7EKv9MrWUq1SK5qj8MFH8Hbv2Wy+DplrPUjWs8JUryh/dopTcsuUm+m+3tl9BVjneMatrQhZ2b8VRqdeWe3k3/Vkv0fi+nfampXbStbOOIr+J/q2zda7wbKjKryxlyrwupGOG08L+voQjUOHZQpUqS8NFNuT28TX6FRYdprTjp87uv8A/Yum4UF3iumV6RT/AN5PS60CFxRjY0cdpXEvXqov0XV+pWVnrFWwuvtddZhSXJb05Z6rpt77kn0vieVppcKVVt3d3PE+uYxfV+mXsBj6jwvTq1KlxTSVrbx5aMf4556+rexDOavo9lK4vE1Ury/d036dZOPddEi6YulqF5G1otfRtlzVpZ2cu+fZfmYd1ptK9U727pp8vgtoNd+3wurBUR0PjKdnqM1NyhWUMtJdNvF84/kWZoHFycKNKWEsZnOTzlbvb+m5Uuu8D1tOoYo81a6uWnJ/wwb7+Tk/6JmntbqtouqfRt/FGjFxqyfTPVrPTCIOodP1GF/b89HZczis7ZZmFA8M8YxuY0ctpKW8ZPZyTzt6vHYtDRuMY3Fu5Xn3nPEYxW2Nu/fDEWpcDzp141ako05JuPVJ9D0IoAAAAAAAAAAAAAAAAAAAAA8rihG5pctdZXkRjW+Eo3EqlSh9545YKKwn0+dvYlgApLXuFfpXUVdRfNHEorKxv09um/kiG3tjV024qV4+Os3iEoptRXn7HS11ZQuYSU0syi4uWFnD/wCSJazwfzS/ue1NQy8vrJZ7Y8unYtZilrG5rabQjZ2Um5VGp3FTyXXGfN9ydaPxVQ1G9lObxa2kcL/HLu9+7eF8Gr1Ph7NKbor6X1F168y9H5+b7EZvNIlT5KM19O3hic3j77W/8ii16F452buZ4+0XDcaS2bivNeiWMGq1jhGF5SjZWfhcsSrzS+eXPZd38EP0viqdtcTu9QjiFKPJbU/N9vlvqS3TNc/+Ip0XJO7vMuWPww/E/RdgINrfC7p1XVtsxtLbpLG85Lq/l4wavS+IrjTqEZX0XyzqZpxaabXfH+FZ+WXbO3o6pdqhFr7NapSqvbEprfD7bEW1Xh6nqNOrf1obtqNrTx1/hWPV7v0A+NC4ydOlUjRniTkotL7yW7Xt1LK0viind1+WeIxjDLlJ7trqc867w3ccPxjT8Urqu+aXKn4Y529t/wBTIseI6lldVqdzuoKPPPykuuV+noRXTlvXjcUVKi8xfRnoVJw3xnmtz0p88Iw2W6WH298k80XiKN5CnG4/6k8/dW3oQzW/B+JqS8J+hQAAAAAAAAAAAAAAAAAAAABhX+l079x+0LPLnCTwtyEazwjKlCOyqOTaxhvHr/oWIAKC1PhnmrR5FJuGfA0lFP57+pG5fV0m5lXbzczzCEfwx9fZZ+WdGaloNK9pYSUcyy2lu/MhWvcMSpQm3D93GWE9sv19cmqzFf6Rq86NpR0+b+/PmuJZ3eX93Pm+rfZE80viKjqtxVuMx+zWicaSfSU+7Xm29kQbUuG529tP7M8OfXL8WH137Z8zTSoStJQo0swtqUlUqZT8T/0Atv6TdpKtNKV3ctRpxf8A+a7fyW5E+If2fxuJqz0VqLWKlzUazn57NvL/AJGPo/HOJV73VYuPKlStab2z/wA9W/LYmdhX56FO2jNSr3K+pcSXWMH+Wei+QKau9Oq2N1Vq0VOFtQjyxk00qnb5yzZ6DxhOkqT1HwuUXGPKuuPuv0Rb95plDWqrhVUXa23XylNf0fKv6sgHEPBL5Xd0k+eS5Lajy9P4c+vVsCV8McWOFOlFNKMpZktn/mXvhZ9ye6Vq9PU4v6O2HjDa32zlY9zlhU7rhm9p03n7TKeXBrOE9v8AyeehaP7MdYeo6vyYl+5n45bcrlLwpfG+3oRVzAAigAAAAAAAAAAAAAAAAAAAAAfM4KpHE0mvJn0ANFq3D0bpynb7VG098Y/LYgOv8Nc7nC4g5PKzJ5x6POMde5bZ5XNvG6oOFZZi+pakc86rw8/tSk19WNOOYwin4ce/5s11pqtxorrV6cnO6rxUYLGOSPTOPTsi9Na4XVWMpWvTGVDfdr1z39e5B9X4bSrZqw5JpeHEfEs7J7/mVGPonEULirb2DeORfUuHn55X695PyJhZ6xSv5TvK2HRhmFul+J95L/M8JehUGqcPVrC1caCadVtTqbc3L5P0x1bP3StaqW19bxynaWuZzlJ7OS/E159oxAtjU9BjVtYqSTua7c5VOXLprGG15YTwvU+uBeEqXD91KnpvN9OEnOcpPLlUawk/8se3mzC4Q4mes6bVuYJurOXJBNYwvwRXrvl+5PtLtPsVnGPfrJ+cn1/qRWWACKAAAAAAAAAAAAAAAAAAAAAAAAAAAeF1Zwu4NV4p5TWcbr2Z7gCI6lwnunZbvDy5cuc/y8iD6jwU77w28JrxKUpJPH/bjr7lzAtSIrwbwytJoRlXjyuOVTp9eRPrKT71Zd37JEqAIoAAAAAAAAAAAAAAAAAAAAAAAAAAAAAAAAAAAAAAAAAAAAAAAAAAAAAAAAAAAAAAAAAAAAAAAAAAAAAAAAAAAAAAAAAAAAAAAAAAAAAAAAAAAAAAAAAAAAA//9k="/>
        <xdr:cNvSpPr>
          <a:spLocks noChangeAspect="1" noChangeArrowheads="1"/>
        </xdr:cNvSpPr>
      </xdr:nvSpPr>
      <xdr:spPr bwMode="auto">
        <a:xfrm>
          <a:off x="5791200" y="48139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258</xdr:row>
      <xdr:rowOff>0</xdr:rowOff>
    </xdr:from>
    <xdr:to>
      <xdr:col>8</xdr:col>
      <xdr:colOff>304800</xdr:colOff>
      <xdr:row>258</xdr:row>
      <xdr:rowOff>304800</xdr:rowOff>
    </xdr:to>
    <xdr:sp macro="" textlink="">
      <xdr:nvSpPr>
        <xdr:cNvPr id="35238" name="AutoShape 95" descr="data:image/jpeg;base64,/9j/4AAQSkZJRgABAQAAAQABAAD/2wBDAAkGBwgHBgkIBwgKCgkLDRYPDQwMDRsUFRAWIB0iIiAdHx8kKDQsJCYxJx8fLT0tMTU3Ojo6Iys/RD84QzQ5Ojf/2wBDAQoKCg0MDRoPDxo3JR8lNzc3Nzc3Nzc3Nzc3Nzc3Nzc3Nzc3Nzc3Nzc3Nzc3Nzc3Nzc3Nzc3Nzc3Nzc3Nzc3Nzf/wAARCADhAOEDASIAAhEBAxEB/8QAHAABAQACAwEBAAAAAAAAAAAAAAEGBwIDBAUI/8QAOxAAAgEDAwICBwYEBQUAAAAAAAECAwQRBRIhBhMiMRQyQVGRobEHFSNhcYEWQsHhJDNS0fBEY4KT0v/EABQBAQAAAAAAAAAAAAAAAAAAAAD/xAAUEQEAAAAAAAAAAAAAAAAAAAAA/9oADAMBAAIRAxEAPwDeIBAKCEA5AgAoIAKCACggAoIAKCACggAoIAKCACggAoIAKCACggApCk9oAAAAAAAAAAAAAAAAAAAAAAAAAAAAAAAAAAAAABSFIAAAAAAAAAAAAAAAQoAAAAAAAAAAAAAAAKBBgIoEwCgAT2lIAAAAAAAAAAIBSAoAEKAAAEBQAIUAQoAEBQAyMgACkKAAAAhSAAAAAAAhSAUAAAAAAAAAAAAAAAAAAAAAAAApEUAAABCkAPyPNdXtC02+kVFDd5cN5PUzE9Wr+kahUe7w0vBH+v1QH3Fq9g/+oiv1TR20dQtK9VUqVeEpvyinyzEeW+Wjnp89uq0ZZTksvOfyAzRFC5SaAAAAAAAAAAAoEBSAAUgAFAEAKBAUgAoAAEAFIUgCXCbMHUs1K0v9VSbfxM3qvFOb9yZglBynUuIOLUo1Xw/zWf6gdmEzyyuPRtStpN4jzl+w9m1prKPidQScYOUXhqDxz+aAy6y6qtZbadwnBpuLn/Lwd38UWLta9aNRbqb8EG+Zr3owyha9/Q41sSlVdSC2Nfmn9CXmj143DqKjLbbQp8tefjfkBnX3/Yu7o0I16bjUg5Oe7iLXsZ0vqayVnVuN8cwquHb3ctZ8/hyYBDRq8ZW0JUpYr7HhLy8TOtaVWjRdSVOSVKUItNc+tJP+gGy/v2z9P9G79Pb2nU37uOHyvgdH8SWvoMLmTSzV7coZ5XOM/Dk1tb6fXnUoQlSklWVJpvz5UkcI2FzOFOcac3NKmmlnLbjJc/nwBtT77tPTK9s6sM0qe9Szw/Y19Dqj1Dayt7StuSVxNQcXLmDzj6msaWn3NSrGkoVd1WEZZeU3mD4+RxVlcOgqmyr4ZJPGeMw/sBtT77tu5dw7kd1vFP1uJZ/uWGt2k/Q2prFz6vi8m/eav9ArTnOGKq3ptYz7aef6HGdtcSpwq7J8NxXOMeFMDaD122VO6luWbdrK3eafkzsWsWrr29NVE1XhvjLP5Z+hqytZXGLmjsrYTlPOeXlKXPwOqVOvCcaj7mWpJcvC4UgNqPXbVWtSu5cUqmycdyyv+I7nqtv6S6G9Z2bovK5/5k1FUoVY07im41nGjKUpLLy8NPn9mdsqFaF1B9yq3Vi0pbnjEZc/VAbVWtWvZp1XNKMp7JeJeF5x9Tn950VUrU92Z01nGV4kagdN0bdKTr7KFTEkstZUsPPxR2bZyualPuVlKpDxtyfCT24z+oG246tbS7LU/BW9WWVw35L5Mn3tQ2VHmW6DxKPGUsZyagjXahbVXUrqMWo00nw28pP4pkdVSjXo+lV1uxUm1J555SA3G9ToKSjub3RzFr+b24R32t3RuV+HNOXOYvzWDTEb1qdvcK5rxdSGykm3wtuU/gZZ9nFVS1K5oRrTqdmEk9z/AJsxb+WANhgACAYAFIUgHXdz7drVm+dsG/kfnf7Qtc1Ox6nuI2F7cW1OFOnH8Ge1SePN/n5n6HvEpWlZSzhwecfoflzrtt9Wamtzz3XlNfp5AWn1l1JU/wAPU1m8lBex1Hx+59zRddv7mFzPUbitdbKahF1JblFN/QwSnFwl3OYuPPkZz0Laq8ttRWd34VLH/sQGZ9I9R0aWh9i7WKsq+2OMtJYWP24PvvrKxl6fTeyTt1u8sZWTBbzRby1qRdKclTVTeljjh+XwPLV0m8neX9WVVpV4NflLjyA2RT6wsv8AAPYkrleFter4sHF9W2UqeoPtxfo72y44fOM/E1r91XdOja09zapuTT/dSOx6Xcx9PUXPbXylzjc9yfIGxV1bp0KunZo013opp8cLOPqdMutdHgrmPZ53LG3HtbX1Rrqek3E1aR3P8JNPD59bcdM9Bud9SUZtQjLPK5a3ZXzA2dS610eVe0ioRg3FNtry9hxj1vo8aNeXZi8zWIx8vcjWK0G6zSW/zxhNeWJPBIaDcYxF+q0v15YG0o9Y6NO6t5duGVFcpZ80/wDZr9zoh1jo/olTdQprdPwxSz5rj5I1xS0S6jUhJTafHPu8zh9w3LivE/DjCft4eGBs/wDjTRp3MMUoY7eW+PNxyl8Mo8sutNDlaSjK3inKT28e+P8AsjXUdEu4tShLDlFc4xxt/uT7iu1FRbwoY28e5Yz8wNnT6y0Z3tV+jJxjSlv44l4VL6I6a3WGi+hQ320MznNpY9VLEvnwa5joF6qkttWSlOD3Py424ZZdO3Koc1HtpuSjHHvSQGyLnrHRYSvM2tN0qamsJLxNNN/U89TqzQu7Z7rGn3G23LjMUqiz9cmA1OmbiVapSdbDnnc2ve0v6BdO1/DcSk1ltRhj1U5f2AzSfV2g0qF21ZQcYVYqEEvPFRr+uTiuqun4XFCErDEezFylHGc5a+XPxMLqdL3M6k6aqtRbU3xjOZNkpdN3H4dZ1Myk0sNce1gZha9UdPrT6FS4so91TjCjH2wTUkv2xwZN0brOlahr11S0+h26roqc3/q4garXS1aMJQVRuNLDSx5tLK+pmv2V6JU03qGvXnJy32rT449aIG1gAAAAAhSAcLiHcoVIZa3RayvYfl/7SLZ2vWN+p58U41Fj84n6jfkaR+2fp6pU1i2vbanv7lJ05xTSeV5P54A1Jjuyag5ZfsybH+y2eyWptxahChDKx54mjBaekajSrQk7OtmMk8JZx8DZP2UaTexvr2V7bzo0q9JRXcWG3uT8gNm19ErXFuqkFFT81B8No4T6YcqyjvXZcW5Sfnvx5fpnkyhIoGHS6YuXa03iHf7j3R9ijhJHOfS1T0m4jCSVBQbpNvlywsL9Moy4YAwqr0zc9q3lCMHVm33V7Ic8P4ZOUuma6qXijzCEG6D9s3nKz+xmWEXCAwmPTdzGdl4OKv8An/8Ab8WfocH05dRp3su1zSaVFcfirP8A8/MzjCGEBhEem7n0q0p1INU6sFKrUSX4bWcr6Y/c6F0/qSoTm6CcoVFBU+PHHnMl++DPtqG1AYNDpi/71SlJQUFSUoVeOZ7PJ/8Al8jol09qjt6VWFCMZyltnSaT2raufjlfpg2A4oYAwSXTmpKtdQhCDVNSdKbSxV4W1fN5/QPp7UFO2Sox7dZPu+WaTz7ffx9DO8IbVkDAnoOqJV59mEpUZ7fV/wA2O7zXu45/U5/w5qDunQ201SdNVI1dqxGWHmL9/ODOtqG1Aa/ho2oei0a8rV9yVRQq0lHmPD8S/LcSWhalGF7CNBOrbtypSUeKseMJfnjK/Y2DgY9wGDrQbypcUF2XG3rwe/hJ0nlef6r5o+501olXTHVqXNWNSpJyjFxWPBnj5H3NqKgKAGBAABSMpGAPNdafZ3jTu7WjWaWE6kFLj9z0gD49TpfQKvr6RZP8+ykLXpnRLS5jc2un0qVaPlODaf1PsEAqeBkgAuRkABkZAAZGQAGRkABkZAAZGQAGRkABkZAAZAAFIykAAACkZSMAAAAAAhQAAAAAAAAAAAAAAAAAAAAAAAAAAAAAACkKRgAAAAAEBQAAAAAAAAAAAAAAAAAAAAAAAAAAAAAAUjKRgAAAAAEKQAUAAAAAAAAAAAAAAAAAAAAAAAAAAAABSMpGAAAAAMACFAAAAAAAAAAAAAAAAAAAAAAAAAAAAAAKAAAAAAAAAAAAAAAAAAAAAAAAAAAAAAAAAAAAAAAD/9k="/>
        <xdr:cNvSpPr>
          <a:spLocks noChangeAspect="1" noChangeArrowheads="1"/>
        </xdr:cNvSpPr>
      </xdr:nvSpPr>
      <xdr:spPr bwMode="auto">
        <a:xfrm>
          <a:off x="5791200" y="49158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386</xdr:row>
      <xdr:rowOff>0</xdr:rowOff>
    </xdr:from>
    <xdr:to>
      <xdr:col>8</xdr:col>
      <xdr:colOff>304800</xdr:colOff>
      <xdr:row>388</xdr:row>
      <xdr:rowOff>0</xdr:rowOff>
    </xdr:to>
    <xdr:sp macro="" textlink="">
      <xdr:nvSpPr>
        <xdr:cNvPr id="35239" name="AutoShape 97" descr="http://krep-systems.ru/image/catalogcategorydetail/uploads/22460.jpg"/>
        <xdr:cNvSpPr>
          <a:spLocks noChangeAspect="1" noChangeArrowheads="1"/>
        </xdr:cNvSpPr>
      </xdr:nvSpPr>
      <xdr:spPr bwMode="auto">
        <a:xfrm>
          <a:off x="5791200" y="6870382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114300</xdr:colOff>
      <xdr:row>508</xdr:row>
      <xdr:rowOff>66675</xdr:rowOff>
    </xdr:from>
    <xdr:to>
      <xdr:col>6</xdr:col>
      <xdr:colOff>771525</xdr:colOff>
      <xdr:row>509</xdr:row>
      <xdr:rowOff>400050</xdr:rowOff>
    </xdr:to>
    <xdr:pic>
      <xdr:nvPicPr>
        <xdr:cNvPr id="35240" name="Рисунок 26" descr="http://www.tdrusmetiz.ru/upload/iblock/a81/a8182ee3568b5bc20fb53530bd1a502a.jp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105150" y="88249125"/>
          <a:ext cx="2019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600075</xdr:colOff>
      <xdr:row>529</xdr:row>
      <xdr:rowOff>47625</xdr:rowOff>
    </xdr:from>
    <xdr:to>
      <xdr:col>6</xdr:col>
      <xdr:colOff>781050</xdr:colOff>
      <xdr:row>530</xdr:row>
      <xdr:rowOff>495300</xdr:rowOff>
    </xdr:to>
    <xdr:pic>
      <xdr:nvPicPr>
        <xdr:cNvPr id="35241" name="Рисунок 29" descr="http://www.csk66.ru/UPLOAD/2013/02/27/m13_215_0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590925" y="92221050"/>
          <a:ext cx="15430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565</xdr:row>
      <xdr:rowOff>57150</xdr:rowOff>
    </xdr:from>
    <xdr:to>
      <xdr:col>6</xdr:col>
      <xdr:colOff>790575</xdr:colOff>
      <xdr:row>566</xdr:row>
      <xdr:rowOff>561975</xdr:rowOff>
    </xdr:to>
    <xdr:pic>
      <xdr:nvPicPr>
        <xdr:cNvPr id="35242" name="Рисунок 30" descr="http://www.csk66.ru/UPLOAD/2013/02/27/vint4_215_0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514725" y="98298000"/>
          <a:ext cx="16287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636</xdr:row>
      <xdr:rowOff>28575</xdr:rowOff>
    </xdr:from>
    <xdr:to>
      <xdr:col>6</xdr:col>
      <xdr:colOff>685800</xdr:colOff>
      <xdr:row>638</xdr:row>
      <xdr:rowOff>0</xdr:rowOff>
    </xdr:to>
    <xdr:pic>
      <xdr:nvPicPr>
        <xdr:cNvPr id="35243" name="rg_hi" descr="https://encrypted-tbn1.gstatic.com/images?q=tbn:ANd9GcR4z-4fsO4ir5KyjICCnssGGbOhQ9J-3zZ50V8hTsmpKFRKx7CO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524250" y="109308900"/>
          <a:ext cx="15144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600075</xdr:colOff>
      <xdr:row>657</xdr:row>
      <xdr:rowOff>38100</xdr:rowOff>
    </xdr:from>
    <xdr:to>
      <xdr:col>6</xdr:col>
      <xdr:colOff>800100</xdr:colOff>
      <xdr:row>658</xdr:row>
      <xdr:rowOff>523875</xdr:rowOff>
    </xdr:to>
    <xdr:pic>
      <xdr:nvPicPr>
        <xdr:cNvPr id="35244" name="Рисунок 32" descr="http://www.tdrusmetiz.ru/upload/iblock/cca/cca8b89792f3ac37ac2a9e396eb96055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590925" y="120986550"/>
          <a:ext cx="15621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419100</xdr:colOff>
      <xdr:row>183</xdr:row>
      <xdr:rowOff>161925</xdr:rowOff>
    </xdr:from>
    <xdr:to>
      <xdr:col>6</xdr:col>
      <xdr:colOff>762000</xdr:colOff>
      <xdr:row>184</xdr:row>
      <xdr:rowOff>485775</xdr:rowOff>
    </xdr:to>
    <xdr:pic>
      <xdr:nvPicPr>
        <xdr:cNvPr id="35246" name="Рисунок 28" descr="http://im2-tub-ru.yandex.net/i?id=173259251-33-72&amp;n=2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057650" y="31994475"/>
          <a:ext cx="10572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533400</xdr:colOff>
      <xdr:row>257</xdr:row>
      <xdr:rowOff>171450</xdr:rowOff>
    </xdr:from>
    <xdr:to>
      <xdr:col>6</xdr:col>
      <xdr:colOff>714375</xdr:colOff>
      <xdr:row>258</xdr:row>
      <xdr:rowOff>504825</xdr:rowOff>
    </xdr:to>
    <xdr:pic>
      <xdr:nvPicPr>
        <xdr:cNvPr id="35247" name="Рисунок 29" descr="http://img33.imageshack.us/img33/8594/boltm8x25c.gif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524250" y="48768000"/>
          <a:ext cx="1543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384</xdr:row>
      <xdr:rowOff>95250</xdr:rowOff>
    </xdr:from>
    <xdr:to>
      <xdr:col>6</xdr:col>
      <xdr:colOff>714375</xdr:colOff>
      <xdr:row>385</xdr:row>
      <xdr:rowOff>514350</xdr:rowOff>
    </xdr:to>
    <xdr:pic>
      <xdr:nvPicPr>
        <xdr:cNvPr id="35248" name="Рисунок 30" descr="http://www.materialeieftine.ro/cs-photos/products/original/surub_cap_torbant_8_50_5104_img1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943350" y="67684650"/>
          <a:ext cx="11239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76200</xdr:rowOff>
    </xdr:from>
    <xdr:to>
      <xdr:col>3</xdr:col>
      <xdr:colOff>238125</xdr:colOff>
      <xdr:row>3</xdr:row>
      <xdr:rowOff>238125</xdr:rowOff>
    </xdr:to>
    <xdr:pic>
      <xdr:nvPicPr>
        <xdr:cNvPr id="35249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l="51378" r="214" b="70193"/>
        <a:stretch>
          <a:fillRect/>
        </a:stretch>
      </xdr:blipFill>
      <xdr:spPr bwMode="auto">
        <a:xfrm>
          <a:off x="66675" y="76200"/>
          <a:ext cx="2514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6</xdr:row>
      <xdr:rowOff>28575</xdr:rowOff>
    </xdr:from>
    <xdr:to>
      <xdr:col>6</xdr:col>
      <xdr:colOff>304800</xdr:colOff>
      <xdr:row>7</xdr:row>
      <xdr:rowOff>447675</xdr:rowOff>
    </xdr:to>
    <xdr:pic>
      <xdr:nvPicPr>
        <xdr:cNvPr id="8045" name="Рисунок 2" descr="http://www.tdrusmetiz.ru/upload/iblock/2d1/2d18eb4c2cfbc64d65fdfd5a999b9dff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33775" y="1495425"/>
          <a:ext cx="17811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26</xdr:row>
      <xdr:rowOff>66675</xdr:rowOff>
    </xdr:from>
    <xdr:to>
      <xdr:col>5</xdr:col>
      <xdr:colOff>838200</xdr:colOff>
      <xdr:row>27</xdr:row>
      <xdr:rowOff>466725</xdr:rowOff>
    </xdr:to>
    <xdr:pic>
      <xdr:nvPicPr>
        <xdr:cNvPr id="8046" name="Рисунок 3" descr="http://www.tdrusmetiz.ru/upload/iblock/a07/a079266faa4072c4f1dfbc1cffd6579f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95625" y="5076825"/>
          <a:ext cx="17526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32</xdr:row>
      <xdr:rowOff>76200</xdr:rowOff>
    </xdr:from>
    <xdr:to>
      <xdr:col>6</xdr:col>
      <xdr:colOff>142875</xdr:colOff>
      <xdr:row>33</xdr:row>
      <xdr:rowOff>504825</xdr:rowOff>
    </xdr:to>
    <xdr:pic>
      <xdr:nvPicPr>
        <xdr:cNvPr id="8047" name="Рисунок 4" descr="http://www.tdrusmetiz.ru/upload/iblock/abd/abd7e590560c479e7476b61574a98bf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48025" y="6724650"/>
          <a:ext cx="1905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304800</xdr:colOff>
      <xdr:row>56</xdr:row>
      <xdr:rowOff>304800</xdr:rowOff>
    </xdr:to>
    <xdr:sp macro="" textlink="">
      <xdr:nvSpPr>
        <xdr:cNvPr id="8048" name="AutoShape 44" descr="http://www.tdrusmetiz.ru/upload/iblock/bde/bdef3fa1160b506f740bfeae90d4ac99.jpg"/>
        <xdr:cNvSpPr>
          <a:spLocks noChangeAspect="1" noChangeArrowheads="1"/>
        </xdr:cNvSpPr>
      </xdr:nvSpPr>
      <xdr:spPr bwMode="auto">
        <a:xfrm>
          <a:off x="6115050" y="12430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619125</xdr:colOff>
      <xdr:row>67</xdr:row>
      <xdr:rowOff>57150</xdr:rowOff>
    </xdr:from>
    <xdr:to>
      <xdr:col>5</xdr:col>
      <xdr:colOff>819150</xdr:colOff>
      <xdr:row>68</xdr:row>
      <xdr:rowOff>371475</xdr:rowOff>
    </xdr:to>
    <xdr:pic>
      <xdr:nvPicPr>
        <xdr:cNvPr id="8049" name="Рисунок 9" descr="http://www.tdrusmetiz.ru/upload/iblock/4d0/4d03e9353d7e989eb7eeb0561db444f8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62275" y="14830425"/>
          <a:ext cx="1866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76</xdr:row>
      <xdr:rowOff>57150</xdr:rowOff>
    </xdr:from>
    <xdr:to>
      <xdr:col>6</xdr:col>
      <xdr:colOff>466725</xdr:colOff>
      <xdr:row>77</xdr:row>
      <xdr:rowOff>428625</xdr:rowOff>
    </xdr:to>
    <xdr:pic>
      <xdr:nvPicPr>
        <xdr:cNvPr id="8051" name="Рисунок 11" descr="http://www.tdrusmetiz.ru/upload/iblock/f4a/f4ac6c33ee755e5d0c7fc106e2d5c9c0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505200" y="19716750"/>
          <a:ext cx="1971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84</xdr:row>
      <xdr:rowOff>85725</xdr:rowOff>
    </xdr:from>
    <xdr:to>
      <xdr:col>6</xdr:col>
      <xdr:colOff>285750</xdr:colOff>
      <xdr:row>85</xdr:row>
      <xdr:rowOff>476250</xdr:rowOff>
    </xdr:to>
    <xdr:pic>
      <xdr:nvPicPr>
        <xdr:cNvPr id="8052" name="Рисунок 12" descr="http://www.tdrusmetiz.ru/upload/iblock/238/238e0d76ba2bdbebcc554a4ceea51865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24225" y="18297525"/>
          <a:ext cx="1971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89</xdr:row>
      <xdr:rowOff>47625</xdr:rowOff>
    </xdr:from>
    <xdr:to>
      <xdr:col>5</xdr:col>
      <xdr:colOff>971550</xdr:colOff>
      <xdr:row>90</xdr:row>
      <xdr:rowOff>352425</xdr:rowOff>
    </xdr:to>
    <xdr:pic>
      <xdr:nvPicPr>
        <xdr:cNvPr id="8053" name="Рисунок 14" descr="http://www.tdrusmetiz.ru/upload/iblock/5c1/5c1292da65c51d82bda2aa151559a1dd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076575" y="24965025"/>
          <a:ext cx="19050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390525</xdr:colOff>
      <xdr:row>56</xdr:row>
      <xdr:rowOff>133350</xdr:rowOff>
    </xdr:from>
    <xdr:to>
      <xdr:col>5</xdr:col>
      <xdr:colOff>781050</xdr:colOff>
      <xdr:row>57</xdr:row>
      <xdr:rowOff>438150</xdr:rowOff>
    </xdr:to>
    <xdr:pic>
      <xdr:nvPicPr>
        <xdr:cNvPr id="8054" name="Рисунок 13" descr="http://im7-tub-ru.yandex.net/i?id=984060052-48-72&amp;n=2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 rot="-366666">
          <a:off x="3381375" y="12563475"/>
          <a:ext cx="1409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876300</xdr:colOff>
      <xdr:row>44</xdr:row>
      <xdr:rowOff>47625</xdr:rowOff>
    </xdr:from>
    <xdr:to>
      <xdr:col>6</xdr:col>
      <xdr:colOff>276225</xdr:colOff>
      <xdr:row>45</xdr:row>
      <xdr:rowOff>447675</xdr:rowOff>
    </xdr:to>
    <xdr:pic>
      <xdr:nvPicPr>
        <xdr:cNvPr id="8055" name="Рисунок 14" descr="http://im5-tub-ru.yandex.net/i?id=169148364-45-72&amp;n=2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5921" t="7150" r="13518" b="12431"/>
        <a:stretch>
          <a:fillRect/>
        </a:stretch>
      </xdr:blipFill>
      <xdr:spPr bwMode="auto">
        <a:xfrm>
          <a:off x="3867150" y="9991725"/>
          <a:ext cx="14192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0</xdr:row>
      <xdr:rowOff>104775</xdr:rowOff>
    </xdr:from>
    <xdr:to>
      <xdr:col>3</xdr:col>
      <xdr:colOff>19050</xdr:colOff>
      <xdr:row>3</xdr:row>
      <xdr:rowOff>228600</xdr:rowOff>
    </xdr:to>
    <xdr:pic>
      <xdr:nvPicPr>
        <xdr:cNvPr id="8056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51378" r="214" b="70193"/>
        <a:stretch>
          <a:fillRect/>
        </a:stretch>
      </xdr:blipFill>
      <xdr:spPr bwMode="auto">
        <a:xfrm>
          <a:off x="47625" y="104775"/>
          <a:ext cx="23145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12</xdr:row>
      <xdr:rowOff>0</xdr:rowOff>
    </xdr:from>
    <xdr:to>
      <xdr:col>9</xdr:col>
      <xdr:colOff>304800</xdr:colOff>
      <xdr:row>14</xdr:row>
      <xdr:rowOff>0</xdr:rowOff>
    </xdr:to>
    <xdr:sp macro="" textlink="">
      <xdr:nvSpPr>
        <xdr:cNvPr id="1481" name="AutoShape 56" descr="data:image/jpeg;base64,/9j/4AAQSkZJRgABAQAAAQABAAD/2wCEAAkGBhISEBQUEhIUEBQWFRUUFxUXFBUVFRcVFRUVFRQVFBgXGyYeGBojGRUVHy8gIycqLCwsFR4xNTAqNSYrLCkBCQoKDgwOFw8PFCkYFxwpKSkpKSkpKSkpKSkpKSkpKSkpKSkpKSkpKSkpKSkpKSkpKSkpKSwsKSkpLCkpKSwpKf/AABEIAKwBJQMBIgACEQEDEQH/xAAbAAEAAgMBAQAAAAAAAAAAAAAABAUBAwYCB//EAEAQAAEDAgMFBgQDBgQHAQAAAAEAAgMEERIhMQUGQVFhIjJxgZGhE1Kx0RRCwSNigpKi0nKT4fAVJDNDU3OyB//EABcBAQEBAQAAAAAAAAAAAAAAAAABAgP/xAAeEQEBAQACAwEBAQAAAAAAAAAAARECIRIxcVFBMv/aAAwDAQACEQMRAD8A+4oiICIiAiIgIiICIiAiIgIiICIiAiKNV1zYxmc+SCSl1y1XtRzzawPIdoehaQQtexNvyCo+BJrwBJJDTfCQ494ZWz0KmrjrUQIqgiIgIiICIiAiIgIiICIiAiIgIiICIiAiIgIiICIiAiIgLBKyo1fNhZ45KUbcZOnutEksozwteOTTZ3liyPqosdVz8NSFMjlvxWPJqwpa9j7gEhw1aRZw8QVIJVNt6UNYJCCwtucYF8ItqQMy3nbMKrO3XywtI0ORI0PgeI6rW9amLqv2yGizczz+yopJXPOZ/wB/qsBv3WieqDcr58B/vRZ3WsxIEgYCfU8VGpYHTVMTmtthdcn924dd3mPdb9mbIfOcTuyznw/hHHxXWUtG2Ntmiw9z4rUiWtwWURaZEWLpdBlERAREQEREBFrlqGtF3ENHMmyq6reRg7gMh9G+qC4Rc3HvBLiuQ0jla3uuijdcA6ZIPSIiAiIgIiICIiAiIgIiICIiAoG2O4P8X6FT1F2lCXRuA1tceIzCl9LESmivrmOfXwXoVEbThxtDicgXAE9AOK87PnvGRx9/RfPd+9nUjpcVQ/40ws1sbdIs+yb/ADXPjksSLX0HatS2KMukc1o4X4nkBxXzcv8Aw8gnpw40zj+0izuy5zw9PzDqLKspDLUSiJ73yPYBgubuc3OwN+ViPJdeyiEUTGm2pa/zzHpor/kl1morCbFmYcAWkcb8hzV1sfdkk45h1DP1d9lE3dLY52sLQQQQw27p1y8bLsQtSFo1thYZLKLBKrLy+QAZqpqttDINAIOQLnFgPPDYFzvIW6rXtioxHC3MA2I4Xz737tgSegtxVTPX4T2HG7uIH7R9uv5W8gOC5cuXbciZJUO4xjxtO0fzYclin2m8EfDeTc2DJHB7HHkyQXIPmT0UeN7zmInm2epuLaKRHF8QE5h1s7tGLLQOH52+OfIrO1cX1FXiQaYXDVpIuPTUdVKVGyB+HETaRpy6j5b8Qc7E5qc3aseAPc4NvwOt+ItqV143WLMTlglUdTvHwjYT1dkPRU9VWyPv8R5I5DJvoFpHSVe3ImZYsTuTcz9gqmp3hlfkwCMc+877BUzpmnstBc7gGgk+gU+j2FUyAYrQjrm+3gNPNVNRKuoyLnvvbiTc+V1Xfj5XNvGwuHzEWb5u+y6r/gVPCLuBmfzfnn0GgVfW4pXZ6DQcLIY56ldPJIMVg0HQHWy7nZ+MgEkqJs3ZQFslfww2RqdNjF7XlZsojKIiAiIgIiICIiAiIgIiwSgyVX7T2wyEZ9p3Bo18+SrtrbygXbDmfm4Dw5rlKmsNzniccyT+qsms2pdZtZ5LiCWXuLNJFr+Co9k7tvqJjhAyOb3d1t/q7jZdPsXdV0nbmu1nLRzv7R7q7/AmHuDsaC3Dx+6nK56a4zfas2LuRFTVLpw90khbgF7BrWm17AcSRqVnb8Q7fO4d62v53up0+18IuG3cOuX+ioto1mMuJyudOQ4Ljbro2Qd+I/LIz3IB+q7MzALi9nkuc3k0h3pp7q6NSV0jN7W7qkLTJWa+CrPi9Vok2k0ZZuPRUxtgBcGgHvE342BxEgjjk1osvEGyQ6Yk3LRbgc+Qy8LrXBUSX7IA43P6eqxtSuqPh9h4b4C3uuOVqryaZjBYljTnhBdhJAFyqWt3siEYnicHWd8NzTzPC40PEHQ2Xz3blTJ3nOeXjiCSb6gg8FG2VJJJ8RtrNkZdw0/aNzxe3ut+/aPoLt4zILsADsri4IbfQE8L2Iz4lq0Pqxa7j1vbUHj53B/iVFsCneS9pJPZI10IGMH1aF0VDD24iWi2PDY5gg8Df+H0SdUs14pvizf9KMkfMcm+pVpS7qXznkLv3G5DzOpXRALDnrrrEjTTUMcQsxjWDoM/M6leKmpsMiAfVYmqLKC83UVpnu4rbTUYW6GEKbGwK6MxRALcFhqyoMhZXm6zdEZREQEREBERAREQERVm1duMhy7z/l+/JBMq6xkbS55sPc+C5La23ny3Hcj5XzPiVDra5z3YpHXPBvAdAFqodmSVLrNFmjUnuN8bd49FuTO6mo7XPlcGRNJvkLZk+H3XW7D3XbFZ0lnv1A4N/uPVWGytjRwNs0XcdXnvH7DoFYKW6MWSyXQlYVW7Q2Q14JBwH1HouZl3fdizffwXZStJUYUHNTGtU1NQYW2Gg1P6lSmUD8IcbNGtzoBwuON1Zy0vYcBrhIHjZVG1p5pKN/w2tBsGjGbBwyxeH+i3qWub2ntn4bi52GWIZOdGbFt8gSASCL5cLK4pGNc0ObYtIuCuMpaabA9k0cfw8MjMiXODZM3C562Od9FebkzOjoI2uJJu+3+HEbfqs8pi8broBlbgOSj1dS0NN7fReo6aaU9kEDS5yC1Veyg09slxGZF8It48uunA2WPquNq4TI+zGlxJyAFz7K/3c3eczE6YGJga4m4tfLlwAF1b0gibiZ8MA63AwvGmvE6a5rNT2mns4Gg3JLjbLk2wF/JZ8vxrxY2HAxjXvdZpcTYG4Iv3W+NrXSmPaYDl2x/SGX9wos/ZBBJ4nPU4tXHkToAc8ypNLi7D3WsQSOBuSpO6enRPqwo0lUofxVj4i745tzpLr3GowK2scri4mxuW9rlCjcpLExK3tK9grW1q2AKDKLzHM117EOtkbG9j1XtEZREQEREBERAXl7wBc5DmtFbXsibd5t04nwXI7T20+a9zgZ8oOvUpO0tWe1t5L3bD5v8A7Vy0s1rm+fEles3kMYC4nRre8fsOq6jYm6ojs+az3jMN1Y317x6+i11Gfas2Juy6Xty4mRnMDR7/AO1vuuygp2saGtAa0CwA0Cy54CjS14Gmaza3iWXLU+pAUAzOcVvipuaK2ia63NasMjAXqxv0QZssoiIwVW1ezXZmO1jnhOl+YVmiDnW7vOeLS2DeIBzPUm2SsqPYkUejQfoBwACsEQYAWirpA8dRoeI8CpCKWaOVqqMsycBhGgs3D6PBaPJzfBQWygZtc1t+IMDfIkF7vQXXbOCgVFK054R6Ln4tyuWMYc1zQCTYkOzDQSQThDu0Sc7ucrbZBE9OYzk9uR6EaeS21FOBY245qvpnmGoDtA/J3grmHt7ieTlxGR8Qt7GFSqhgbUWNrPGIeOh97fzL1UbRp4snSNv8oN3egXTUrUynKkx0hVZNvWzSNhd45ew+6hy7XqJNDgHIZfTP3U0dI7AwXc4N8SodRvFCzQlx9PquWe9pJxyl5GrYwXO87Xt5p8QszZAA0HNz3ZjQ52v5ZhWbf4L2TeGV/cjwjmcvr9lW1VW4HFPNhFiDZxvYjO3+gVJW7ei0dUFx+SHMk564NOH5uBWj40suUNIY2nV0jyCfJueuebir4/tFpQ7Vs4Ft2yskMMhzGJuESQyWNu8wjzBXc7IrTIwl2oOG/PIEFfKZtlyNqGmRwa58ZILOyLwuyaQNbtcRdfTN1m3hx/O648BkClYXKIiiiIvEkgaCSbAcUHpVe1NuNi7Le0/lwHiq7am8JddkWQ0LuJ8FQTVIAJ0tq4n1Vk1nW6sq3Pdd5uStVBQyTvtGMge089xv9zuikbO2IZe3MTDFqBpI/wDtb7nor47UZG0MhaGtGQAFh5K2/wAi5qVszZMVM3LNx7zz3nfYdAvU+1QMgq0OfIVOp9mcSp9ayRp+K96kw0PNTI6cBbrKfBqjgAW0NWbIiCIvAkztn6ZIPaIiAiIgIiICIiDyVqfFde5JWtzcQPE2USTa8Y7t3noMvVTF15rKfsE8iD75qq2pACMPHDi/hGR9ypFRtkvBDQLcbAvPtkPNc3XbWiJkjcTJO1jpGXeHA2BJjOAnCctPBW8aavNtyA08U17fDc1pPNjyGPHrY/wrlqqhc+a0cUkr2kh2FpA83us334q62btc1NFKRF8ORkYcGnNpewYhkeZAyXO7XfUVTYnwzyRQujDsAPddck6dLKfWos3BsTf200FPwyBkfkQDyF8+qrJd5qYkiOOor3Zi5IDeHBuFo9Co9Hu/AwAyF0ruJecXj0CuKaoHdghxcsLS63pkPNWWT0qF8faE7cLI4qOP5QA4gc8slg7rxkh1TPJKRnhLjhv0Y3IK+g3fq5c3WhH7xxH+Vv0VpS7nRD/qudKeV8LfQfdLbWenNUwgjyijF/DM+QzKs4tn1MvdjLBzccA9NfZdXTUcUYtGxrB0ACkYlMTXOU+5rHAGc4nXywkgAEZtzzN10UUQa0NaLAAAAcANAs3S6qPSLAKIBVBvJFaMOc918QGG/Zz6cxzV+4ZLl9p7vyC7o3GV3D4udugI4KUc9WVwba3HRo7x+w6r1RENIc4CR47o1YzwB7x6nyUqi3IlJvK4XOtvoOi6Oh3aYzXNdNiSKiKGWU3N1cUexQO8rWOnDdAtllnfxpqipgNAtoCyiiMLKIgIiICxZZRARLrBcgyihzbVibliueTe19FAqN4PlAb1ebegGquUXajz18bO84DpqfQLmKvbRsTJIWt5ktiZ/V2j5Aqoft5pP7Jr5f8A1twNv1km18WtWpwR2Eu3ha7Wm3zOIa1V822JHXOIhvNgDW/5j8vQrmny1DuMVPyyMsvk59wPILfDuo+Yh0jJKg/NM7sjlYO/QLXjINk28cV7NcZncogZzfq42YPdaJK+oeOzEyEfNM/4h/y22Zf1XSUe6xAs54YPljFvc/ZWkGxIW2OAOI4u7R91PJXDM2RJPk+SeqHyt/Zxf02FlJG6LmZNbHB2bgDtE8LZCy74NUPaUfZxD8uf8P5vv5LF5UxRbGohA8NBLsWpPElv0VdQbv43Op8Zia0lwsL3aSRhF9OHorOoqgJGn/ehXkPwymQcbD/6v9Vy3tvEmk3SpYrXZ8U83ku/p09latka0WaA0cgAB7KoftDqvH41bxMXRqV5/Eql/Gp+NVkMXf4hPxIVH+MWRVFXBdGrWPxaqRKVtjaUFxSS4r+SLVs0ZO8kUZTUREGLLKIgIiICIiAiLTNVsZ3nBvic0G5FUzbeaO41z+vdb7qoq969e20dGDEfMnJXB1T5WtFyQB1NlCm21GO7d56DL1XBz72gmzR8R3Ul7vRuQ9VofNVTaj4bf3iBl/hb91cHZVe8RHFkfS+N/kB9lRVu8zPzvJPDE76RsuT7Ksp9jF5sXSTH5Yxhb5lo+pV5s/c540ZHAOZON/tl7qzIir/4tM8ERROw37zrQMt4ZvJ8wvLYZXOsZgwn8tOwh/gZM3/RdhT7qxDOQvlPU2b/ACtsPVWsNMxgsxrWDoAEvIcTSbnFxuIbH/yTOxPPXO7vor2m3Ub/ANyRzujRgb9/dXhkA4rwalvNZ2rmtdNsyKPuRtaeds/U5qStP4oLIlJ4KLjcsXXjNCxBl0oChzbQAyspJhuo8lECs1ZjlKuItlBA/Zm9unGy9Vc1wPELpDs4aaqJLu8D3TbosxpQiYrIerCTYTh1XluzHcl0iIguvQaprNnHkt8eziqIDYypMVOp8dCpDKVNEOOn8lKjgUhkIWxsaiFMy1/JFsYERl7REQEREBEUDaW0RGQ3MudoANfM5X80G2bacbci4X5DM+yg1O3rC4bhHN5whcZtmtrRJgjjALu1ibYDMn8xufQKll2RI43qqm3RpxHwu79AtSdJrrdob6xjWbF0jyHgXFUb96XyH/l4Sf3rYz4lzrNUaloKdvciLz80hJ+v6BW0T796Q2+WMAD+Y5+gWphFbLT1MgvNI2MdXYj6ZNCk0W7YfpHLU9XdmPyvYK2pA1uccIv8zgXu9XX9lYA1D+YU0kaKXdci2J8cA+VgxH1OV/JWMOy6Vne/akcXnF6DQei1s2TIdXFSY9h8zdZ2NJA2rG0WaLDgBkPReDtcnQLdHspo4Le2jaOCCCKyQ8LL0GSHirFsQ5L2GoK9tGeJW5lEFKssqGtTYQFsDVlEQREQFiyyiDzhWQFlEGC1ePhhbEQavhBPhrYlkHnAsYF7siDyGrJCzZLIARZRAREQEREBa5YwRY5grYilHL7d3TkmI+HMYgLi1gcjmbFVtL/+chp7UjnHnqfVdyis2Dnafc2Jut3eKsYNiRN0aFYhFd0aWUjRoAtgjC9LKg84V6REBERAREQEREBERAREQEREBERAREQEREBERAREQEREH//Z"/>
        <xdr:cNvSpPr>
          <a:spLocks noChangeAspect="1" noChangeArrowheads="1"/>
        </xdr:cNvSpPr>
      </xdr:nvSpPr>
      <xdr:spPr bwMode="auto">
        <a:xfrm>
          <a:off x="6362700" y="33242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200025</xdr:colOff>
      <xdr:row>6</xdr:row>
      <xdr:rowOff>47625</xdr:rowOff>
    </xdr:from>
    <xdr:to>
      <xdr:col>6</xdr:col>
      <xdr:colOff>571500</xdr:colOff>
      <xdr:row>7</xdr:row>
      <xdr:rowOff>523875</xdr:rowOff>
    </xdr:to>
    <xdr:pic>
      <xdr:nvPicPr>
        <xdr:cNvPr id="1482" name="Рисунок 3" descr="https://encrypted-tbn1.gstatic.com/images?q=tbn:ANd9GcTnB9sxSsGX-_TmNVLhp3ysImki0wKSfHqqI7c6zbIIvg_-bc0Bkw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90825" y="1533525"/>
          <a:ext cx="23145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49</xdr:row>
      <xdr:rowOff>38100</xdr:rowOff>
    </xdr:from>
    <xdr:to>
      <xdr:col>6</xdr:col>
      <xdr:colOff>600075</xdr:colOff>
      <xdr:row>50</xdr:row>
      <xdr:rowOff>457200</xdr:rowOff>
    </xdr:to>
    <xdr:pic>
      <xdr:nvPicPr>
        <xdr:cNvPr id="1483" name="Рисунок 4" descr="http://www.tdrusmetiz.ru/upload/iblock/72a/72a368be0f14bb006fc4595b9d6626cb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62300" y="8963025"/>
          <a:ext cx="19716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78</xdr:row>
      <xdr:rowOff>76200</xdr:rowOff>
    </xdr:from>
    <xdr:to>
      <xdr:col>6</xdr:col>
      <xdr:colOff>600075</xdr:colOff>
      <xdr:row>79</xdr:row>
      <xdr:rowOff>466725</xdr:rowOff>
    </xdr:to>
    <xdr:pic>
      <xdr:nvPicPr>
        <xdr:cNvPr id="1484" name="Рисунок 5" descr="http://www.tdrusmetiz.ru/upload/iblock/7e4/7e431d73d09b82e13e6c475c92ee38a0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76600" y="15135225"/>
          <a:ext cx="18573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102</xdr:row>
      <xdr:rowOff>28575</xdr:rowOff>
    </xdr:from>
    <xdr:to>
      <xdr:col>6</xdr:col>
      <xdr:colOff>561975</xdr:colOff>
      <xdr:row>103</xdr:row>
      <xdr:rowOff>495300</xdr:rowOff>
    </xdr:to>
    <xdr:pic>
      <xdr:nvPicPr>
        <xdr:cNvPr id="1485" name="Рисунок 6" descr="http://www.tdrusmetiz.ru/upload/iblock/608/608b7082c1011ff1e6a31e4d9b0423a6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90875" y="19392900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109</xdr:row>
      <xdr:rowOff>123825</xdr:rowOff>
    </xdr:from>
    <xdr:to>
      <xdr:col>6</xdr:col>
      <xdr:colOff>600075</xdr:colOff>
      <xdr:row>110</xdr:row>
      <xdr:rowOff>466725</xdr:rowOff>
    </xdr:to>
    <xdr:pic>
      <xdr:nvPicPr>
        <xdr:cNvPr id="1486" name="Рисунок 7" descr="http://www.tdrusmetiz.ru/upload/iblock/17e/17e5815db420bb429bc2da47464553db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28975" y="21259800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117</xdr:row>
      <xdr:rowOff>76200</xdr:rowOff>
    </xdr:from>
    <xdr:to>
      <xdr:col>6</xdr:col>
      <xdr:colOff>514350</xdr:colOff>
      <xdr:row>118</xdr:row>
      <xdr:rowOff>428625</xdr:rowOff>
    </xdr:to>
    <xdr:pic>
      <xdr:nvPicPr>
        <xdr:cNvPr id="1487" name="Рисунок 8" descr="http://www.tdrusmetiz.ru/upload/iblock/789/789ddadd51774509b4c2923ef5edef57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43250" y="23260050"/>
          <a:ext cx="1905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3</xdr:col>
      <xdr:colOff>28575</xdr:colOff>
      <xdr:row>3</xdr:row>
      <xdr:rowOff>219075</xdr:rowOff>
    </xdr:to>
    <xdr:pic>
      <xdr:nvPicPr>
        <xdr:cNvPr id="1488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51378" r="214" b="70193"/>
        <a:stretch>
          <a:fillRect/>
        </a:stretch>
      </xdr:blipFill>
      <xdr:spPr bwMode="auto">
        <a:xfrm>
          <a:off x="57150" y="66675"/>
          <a:ext cx="25622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7</xdr:row>
      <xdr:rowOff>190500</xdr:rowOff>
    </xdr:from>
    <xdr:to>
      <xdr:col>7</xdr:col>
      <xdr:colOff>333375</xdr:colOff>
      <xdr:row>8</xdr:row>
      <xdr:rowOff>542925</xdr:rowOff>
    </xdr:to>
    <xdr:pic>
      <xdr:nvPicPr>
        <xdr:cNvPr id="8979" name="Рисунок 5" descr="https://encrypted-tbn0.gstatic.com/images?q=tbn:ANd9GcT9sfVXPPHVuyUuTUmufPO96LUnkxDIhA-IkgZCEOROWnNETwA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0375" y="1771650"/>
          <a:ext cx="1866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409575</xdr:colOff>
      <xdr:row>70</xdr:row>
      <xdr:rowOff>85725</xdr:rowOff>
    </xdr:from>
    <xdr:to>
      <xdr:col>7</xdr:col>
      <xdr:colOff>323850</xdr:colOff>
      <xdr:row>71</xdr:row>
      <xdr:rowOff>523875</xdr:rowOff>
    </xdr:to>
    <xdr:pic>
      <xdr:nvPicPr>
        <xdr:cNvPr id="8980" name="Рисунок 6" descr="https://encrypted-tbn2.gstatic.com/images?q=tbn:ANd9GcQZdGf63szHcgZJqv7B2NomvvaMqv05APB-kawT_OC58ReJb4istw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00375" y="11696700"/>
          <a:ext cx="18573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114</xdr:row>
      <xdr:rowOff>0</xdr:rowOff>
    </xdr:from>
    <xdr:to>
      <xdr:col>10</xdr:col>
      <xdr:colOff>304800</xdr:colOff>
      <xdr:row>114</xdr:row>
      <xdr:rowOff>304800</xdr:rowOff>
    </xdr:to>
    <xdr:sp macro="" textlink="">
      <xdr:nvSpPr>
        <xdr:cNvPr id="8981" name="AutoShape 67" descr="data:image/jpeg;base64,/9j/4AAQSkZJRgABAQAAAQABAAD/2wCEAAkGBggGERUIBwgVFQkUGRgZFhIVFRIaHBEdGBwbFxsVGxojJyYeGBwnHRkYHzshLyksOC4sGiAzNTAsNiYrLCkBCQoKDgwOGg8PGiwkHyQsLCksLC8pKS4sMCosLCkvKSk1LCwsLCksLCwqLCksLykpLCwsNCwsLCksLCwsLCwsNf/AABEIAOEA4QMBIgACEQEDEQH/xAAcAAEAAwADAQEAAAAAAAAAAAAABQYHAgMEAQj/xAA6EAACAQIFAgUCAwYFBQEAAAAAAQIDEQQFBhIhMUEHEyJRYUJxFDKBFSNSYpGhM0NTcsEkgqKx0Rb/xAAYAQEBAQEBAAAAAAAAAAAAAAAAAgMBBP/EAB0RAQEBAQEBAQEBAQAAAAAAAAABAhEhMRJRcSL/2gAMAwEAAhEDEQA/ANxAAAAAAAAAAAAAAAAAAAAAAAAAAAAAAAAAKvq/V7ye2W5XBVM5qL0Q6qknx5tS3braPG6z5STafR2an1vhdOTp4KGHlWx9R8Uadrxj3nJvhL2Xf7JtTeXZjQzSCxOFleD7NNOL7xlF8xkvZmKqSw9eOLw1Z1MwUpzniJTdq8nFwk39Lowvfc+LwSjaMTR9C5DissjPGYytLzK1m4y3Xk/9SUX+V9Eo2vZcvnbG7nk6nvvFsABCgAAAAAAAAAAAAAAAAAAAAAAAAAAAAAAKnrbWq0+lgMtpebnNVPy6drqmv9SfTj4ur/CTaDs1fq/9jOOXZZTVTOaltlPtSTuvNn8cOy7tdkm1m06jjupU67q4irudavKS/fv61u4UaKs05KyaW2Noo54nLa2VXWLzKVTM8TZ1oNQ9V+8qis4RaSTiusVbhcF50do6OHSx2YRvUdnGEopXs7xnKP0pWW2HG3rJbrKGskzO1FvbyPmjdHLDWx2YR/evlRfF7fllKP0pfTDtw2t1lC7AGdvVScAAcdAAAAAAAAAAAAAAAAAAAAAAAAAAAAKtrLWLyJLBZbR83NqltsF0pJ/5lT2XDsu7+LsDjrXWf7BSwGWQVTOaq/d0+WqafHmTt0S624vZ8pJtUhqnpVSxWLqedn9b1TnK78vd3f8AZKPwuEkkudo6SjLE4us62f1lunUlz5d+7X/qKXZcJJJWbRejKkJLOc8i3i290Kcudl/rn7z+PpXz00kmZ2ot75HHReiZwks5z6Lli290Kc+XTb+uf8/x9P36XsAi3qpOAAOOgAAAAAAAAAAAAAAAAAAAAAAAAAAAidVZ6tNYSrmjpbnTS2xu1ulKShFN2dlukubGM0fE7WWMU8PCv63d76VCMnT+FHnhLvy1ZcMqZt+OW8ajrPWf7CSwGW0/Mzip+Sn1VNfxz+Pjv9rspyjDSUZYjFVfN1BW9Upy58u/G5/PtH7cWslW9NamqZbKpicThnUzOpf/AKibcrN9/d2t0+3skaPo3RlSMlm+eJvFv1Qpz5cG/wDMn7z+Pp+/SpPz9Tb3yPmjNGzjJZzncW8W3uhTly4N8+ZP+f2X0/fpegCLeqk4AA46AAAAAAAAAAAAAAAAAAAAAAAAAAAV7WGt8u0XTjVx15Vpu1OlC26drXl8RV1d/KXLaRNV8bh8NZYivGLfTdKKv/UyDxolhcTiaOzEwc/KfpUk9t5emT9k+ef5TsnaPRmfilhtYYWtlf4WjRnNJKdfESjBepO+7YrNW4682ITBY3OfD9vEV8jhUc7ONeFXzIyX8rj0tfvFfqdOKyHT2X4anJZjux82tyhOLhbvuVr/AGt+pPeGGisnzTz8VJS8uElFU4tx5av5kmrNvsl2569tfzJOs7q94h9G53T1HmFB4lK06rk1x6pRjKUens4r+hvJCZTo/KclqPGYSg/xLVt85Sk0n1Sv0v8A3sTZnq9qszkAASoAAAAAAAAAAAAAAAAAAAAAAAAAAA+N2IPWmqKekMLLMZ0HUqXUYU07bpSu1d9opJtvnhPhmV5f41Z7WqbMVQp+U7/4dO8o/wAy3TiuP1KmbfjnVUzWjmup8ZKpXnKWMqyas2/Qk2vLXtGPS336t8zGJhnun92W43BYWrRglup4mjSqxV+kouO2V38u/wAHyhjv2fUeaZFqilVrSvvpVKbo1u7bSknGTu27raiHxOIzvM6nkYrDTlXrye2MVFupJrtt9LfV3+G33ZvJ/Yz1f4uEvB7NMyhHEqMaM3yqPmytTvzZpxk19t3Bofh9o2Wj6EqeIxCnjKjTm1+WNr7Yx7u13z3bfToWTBxqxpwWI/xdsd33tz/c7jC6tXMyAAJUAAAAAAAAAAAAAAAAAAAAAAAAAAAQWptaZRpJReaYi1Sd9sI8ykl1lbslxy/dLqTm5LjuYt4v5T+PzCHkzi606VOO26vH1T4fsublZkt9cqd1nqrAaxwPl5Ng69apvjL00pvy9t25cX3XV42jf8xSMtzLTeXYSpTxOBlLM27Pzqa/dv4V1OPHT+5yzDRj0x5c8PnDhi5rc5UlOEoJe1WMvV/tLPpPRkNdUHmOeZpKtWU3BOcKbcLJPl2Vm7p8f1ZrJM+s7r9ecRfhq8BmOYwgsLGVJU5yjdXtKO20n2b6m0U8DhqMnWp4eCqvrJRim/16ld0h4d5Vo+UsRhbzxUlbzJ87I9dsV9Kbs372Xsi0mWr2rzOAAJUAAAAAAAAAAAAAAAAAAAAAAAAAAACM1LmlTJMJWzGjRU6tKEpRi3ZNpcXfZf8ABiuW+L2poVduLrKcJdUqVL03/hV42t8yf6lTNvxzqEzuWoMzx1SU6054/fJcfTsbW2K6Riulv16ts9+MxMajlhtSaZlPExt+/hUq0qsXay3xbcavRdX9kejCZy8qqSzXJNQ0a+In+ejWoyp10+t1vupcvrwiFr4rOMzqfhqmAn+KqybjGMJeuUvZ8p/e9ku9jaT+s7f4msR4Z6nrpYjD4ao00moS8pO3y1JWf3SNa8PNK1tJYR4XF1lLFVJupU28xhJxjDZF90lBc93csGChOlThCq/WoxT+6XJ3mWt2rmeAAIUAAAAAAAAAAAAAAAAAAAAAAAAAAAV/W2r6GjMP+OrUHUnKShCCdt0mm/VKz2xsm72fThN8HLVWtcq0fGEsznLfUbUYQUXJpfmly0lFXXN+69yjeI+t8m1Bl1sEpzg5xbqSpzjGjtf1Nq3qu4rtz196kcF4rw1fh6uV4bLoQzGrGUIwnXhtkpJp7XJQlKVuit17lUwmY4bSsK2Ez/T0oZhNNKVaNOUXfo4xa2TVuOJP/g8kso01HBxq08x34qrZSSdopdeYyjd/oTfhtlWAz7E1Mux1etOMaTnTTqzkoqMoxlxK6+uPFrG0knrPVt/54i9EY/D4rMsJClhouDnZxlGLv6JXfTm35vjabzh8ly7CTeJw2ApQrvrONOCk/wDuSuRWntA5JpipLGZfhv8AqpK3mSteK9opJKN+9lzZX6FiMt66vOeAAIUAAAAAAAAAAAAAAAAAAAAAAAAAAARebamyjInGnmmYQpSndpSduF1b9lz1Z34rOcuwVSODxWOpQxNRXhTnUhGU7fwxbuzIvGXLqWaY2jTy+e7HOG2pGPLVneF324lN/b7nZO31y3j2+M+LyvNlh6FDExlik27qS2qE0km5dOWl+ifwVd6exOj1CvlWdOGLqLdJ0ldJdGm7unU/2uLOiphsbp6P7OzXB4TFQtdwqO8qN+m2okp05d+d36Hfl/hrmmo6MMyynaqUrxUfMUlDa3Fxbe18NdefsbyfmesrZr49+mtCw1/Cri6mKpxxMJ2ltpOF9y3b7Rajdvd9PVGk6B8PsNomM5fiHVxlTiVRqyUU21CMe3u33fwkly8OtGPRuHdLE1lPHVWpVZRvtjZWUI92lzz3bbsuhazLWu/4vOeAAIWAAAAAAAAAAAAAAAAAAAAAAAAAAAdTxVBTWHdaPnNXUNyu17262OMsbh4TWGlXisQ1dQclua6XS6tGIeMOXqrmUZZbW34uUYSlDhulONlFr+H0pP469zsna5bxz8ZcvjjswjHBVlLESpQjOmudrTla/wB4tO3/ANIDE05YFfhc8yzdjoK8MTh66p1Kb4s2k3Cb+9mvY41518O92Y4fE0M7hZ+dRq+mTfP7yMpN3fvGTv39jrrZVqvOGq8cPVrxrKMozjTlaaa9MtzSj0+rd92eiTk9ZW9+PXV0trHN4xx2Fp1a+HqL0tyTbXS17tdb9WjatAabr6VwUMvxlVSxF5Tntvti5u+1Pul0v35Z2aDyCvpjAUcsxU068N7lt6J1JyqOKfdLfa/exPmW92+LznnoADNYAAAAAAAAAAAAAAAAAAAAAAAAAAB5KubYChVjga2MpxxclujSc4qUl0uo9WjzZrqbKcjnChmeOhSqVL7d7snbi7fSKvxd25Mn8Z4YPNcXSp5XU3Ziobau1Xiknup3fTct0n9pK/YqTrlvHX4y0IYvMKSyuspY1QXmRX+XKLTpu/Z2bfuvT0uit1a2IwE/NxCr0c5jy61Ks6kJ3X+ZCTdr9eG/nng4Vp18vkpYuFWnmsLNYjD101K/+pBt37cp3fdI8yyvUuevzsPhp141ZO04U1abT2t7tsYppppu/VO7N8z8z1ldd+PrwWoc3anQwDrKs7xlRo23343X2xSXu+i55P0Lo3KK+Q4Ghl2KknXpwSlblJvlxXuley+EcND5HX03gaOWYuadeEXu2u6TlJycU+6V7foTplvffF5zwABmsAAAAAAAAAAAAAAAAAAAAAAAAAAAgdR62ybSjhTzXFbak+kIpykkus3Fc7V9vsmRev8AXcdMRWDwUFLM5q8U77aUXdeZL36O0e/wuTC8dN5rXlicxxl6tRtupVbtJp/xdIxXRfSunBec9+ptX7xZz/KtW/h8BkdZVcVGW7zafK2yi/3afe/pk/8AYl1KZVwjyG2GxeHjHGQV4V8PN0atH2UukZd+Ld+53YvCyyuKwWMwEK1Fq681SThe3qhUV7r5XXjpY8uU5BnerJThk1arVlBQU4yqNqClfb6pSXHpfbsbSTMZ3X6+GHyvUmp91fLqc8Tee2cowimp8O0pWUU7NO9zffD/AE5X0rgKWWYuopYiO+U9vROpOU3Fe6W61+9rnm8N9Hz0ZhPwuIqKWLqS8yq43spNKO1e6SSV+L8uxazLe+rzngADNYAAAAAAAAAAAAAAAAAAAAAAAAAAAAAy/wAZsFGk8LmLi7OUqT2pX5XmRf8A4z/VoymrXeId7Wgvyx/hvz/W/Nz9Gau0zS1bhZZZWq7NzjKM0lLa4tS6d07NduGzJc18JtQ5c74eMcRS/jptRkvdyhJrj7OT+GaZqdTsUull88ZKOGwkJuvN2hCm3ebfNkunPW/3bZu/hroT/wDFUJfiKilmFba6rX5Y7b7acX1aV3z3bfThHToDQVLT6WOxcb49p9bXgpdV/bp278tl3G998czngADNYAAAAAAAAAAAAAAAAAAAAAAAAAAAAAAAAAAPkT6AAAAAAAAAAAAAAAAAAAAAAAAAAAAAAAAAAAAH/9k="/>
        <xdr:cNvSpPr>
          <a:spLocks noChangeAspect="1" noChangeArrowheads="1"/>
        </xdr:cNvSpPr>
      </xdr:nvSpPr>
      <xdr:spPr bwMode="auto">
        <a:xfrm>
          <a:off x="6362700" y="187833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133350</xdr:colOff>
      <xdr:row>114</xdr:row>
      <xdr:rowOff>104775</xdr:rowOff>
    </xdr:from>
    <xdr:to>
      <xdr:col>3</xdr:col>
      <xdr:colOff>466725</xdr:colOff>
      <xdr:row>115</xdr:row>
      <xdr:rowOff>342900</xdr:rowOff>
    </xdr:to>
    <xdr:pic>
      <xdr:nvPicPr>
        <xdr:cNvPr id="8982" name="irc_mi" descr="http://stroitel-samara.ru/images/__user__/INSTRUMENT/Aiken/02/SDS-Ma%D1%87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1050" y="18888075"/>
          <a:ext cx="1628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114</xdr:row>
      <xdr:rowOff>66675</xdr:rowOff>
    </xdr:from>
    <xdr:to>
      <xdr:col>6</xdr:col>
      <xdr:colOff>304800</xdr:colOff>
      <xdr:row>115</xdr:row>
      <xdr:rowOff>485775</xdr:rowOff>
    </xdr:to>
    <xdr:pic>
      <xdr:nvPicPr>
        <xdr:cNvPr id="8983" name="Рисунок 11" descr="https://encrypted-tbn2.gstatic.com/images?q=tbn:ANd9GcT3Tv6_4Jdrp1UdCfzKBoeIWWMPmO87yifH5McnNwDmbzcOIWER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52725" y="18849975"/>
          <a:ext cx="14382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138</xdr:row>
      <xdr:rowOff>0</xdr:rowOff>
    </xdr:from>
    <xdr:to>
      <xdr:col>10</xdr:col>
      <xdr:colOff>304800</xdr:colOff>
      <xdr:row>138</xdr:row>
      <xdr:rowOff>304800</xdr:rowOff>
    </xdr:to>
    <xdr:sp macro="" textlink="">
      <xdr:nvSpPr>
        <xdr:cNvPr id="8984" name="AutoShape 71" descr="data:image/jpeg;base64,/9j/4AAQSkZJRgABAQAAAQABAAD/2wCEAAkGBg4PEBAUDhAVFRQWFBQVFBcVFRQXFRUUFRUVFBQUFhYXHyweGB4kGRQUHy8gJCgpLC4sFR49NzA2NSYsLCkBCQoKDgwOFQ8PFykcHBwpKSwpKSkpKSkpKSkpKSkpLCkpKSkpKSwpKSwpKSkpLCkpLCwsLCkpKSkpKSksKSkpKf/AABEIAGgAyAMBIgACEQEDEQH/xAAcAAEAAwADAQEAAAAAAAAAAAAABQYHAgMEAQj/xABFEAACAQIDBQMGCQoGAwAAAAABAgMAEQQFIQYHEjFBE1FhIjJCcYHRFlJTkZKUobHhFBcjQ1Rik6LB0jNEcoKj8BU0s//EABYBAQEBAAAAAAAAAAAAAAAAAAABAv/EABkRAQEBAQEBAAAAAAAAAAAAAAARASESQf/aAAwDAQACEQMRAD8A2+lK+E0H2oHOdscPg5limDaqG4gAQASRqOfSofON7uWYUlW7ZmHoiF1/+lqqWM2pwWbOZu2TDcIEfBM3lG2vF5KkAeVbn0q4zutgilV1DIQVIBBHIg6giovaXajDZdD2uIbmbIq6s7dyj7zyFUiLeVBl2HiiXhxNuKzRyAKovcBuJbg6m1h0NZ5tttcc0mEjAIFXhVOO4A5n2k/0pFrUcs3zYGclexlV+diUNx3g31qSG8rC/Jyfy++vzvGnAwdZFDKQRqenStYyjM8rnhSQpChYao2KcMrDQggr3/Zarxm6uS7yMJ1SQexffVlwOOjnRXiYMp5EfaD3HwrL3XLDyliHqxQ/qlSmT7RYPAhzHLGyFSzIMQHdmA04AQFv08amwzd+r3j8fFh43lncJGguzHkB/wB6VRId9+WNIVKTKt7K5VeE+ziuvtqkbw9vxmYSOINHCvlFWK3d+hax5Ach4mqEcFc6ug/3Ui1+jhvEwfxZPmX319/OHg+6T5h76yvYLM8K6Nh8UFLprG/biMNH8W7CxIP2Hwq3CHLf3PrsXuq8S6sx3h4Puk+iPfUrku0OHxikwvqvnKbBh3Eju8apK4bLSPR+uQ1Qtos4OX5ir4F+G0aHSRZASb3BZdCPCnC6/Q1KzbIt8seJMcZwzdqdCeNFjuASbFtRy7qsqbXk/qB/GjrLVWSlVr4YH9n/AOaOuQ2vJ5Yf/lShVjpVTk3hwqxV4JQQbG3AR7DfWvq7w4CbCCYnwVffQq10qDwG1CzSIn5POnF6TIAoPib1OUUpSlApSlB04rBRSi0sauO51DD7ayneJsvlzzxx4Xs4pVVjKkahR5RBUmwtfnpzsRWuVU8fu2wc0skvaTIzsWbgdQLnna6k1cTWRHYU68MgHdr+FVHM8vkglZJVsw+Zh0Yd4NfoQbrcL+04n+Iv9tdeI3SYCWwllncDlxOunqPDcVq4zmawXIclnx2Ijgw63dzbloq+k7dwA1rb8+3P4J8Mq4NBHOgXy7n9LYWPH0BPO461atndksFlylcJEF4vOY6u3ddjrbwqYrNaj89Sbup1JDOAQbEEm4PzVxG7+b5RfpfhW7ZpkGHxNjKpuPSVireq45+2oV93OGJ0nxI9UgP3itXGZrCNpdlp8KFdrMhNuIa8J6BvX0qFw0DyOqRIWdiFVQLlmPIAV+j23a4VgVebEMpFiGdSCPEcNerZ3d/l2XyGTDxfpCLcbkswB5hb+bfwqbuLmarmQbnsGMCiYxAcSQWaRCQY2bkgsbELp69ao2O3cYmGRo2kFxy1txL0Yada3+ovPdnosYqiQspU6OhswHUa8wamabjDvgJiB+sH0vwryYbYfE4jFjDxDiaylm9FFPpMegrYl3b4cH/2cT9NP7asGVZNDhVKwrzN2Y6sxHIsetq1cTM1T8DuXyyMIXMjuBqxI4Sba+RawFSS7sstH6ofRT3VbKVmtRUxuxy35IfRT3V9/NnlvyQ+ZfdVrpSkxXItgsCoACEeo2HsFq5fAbBfFb6X4VYaUukxDYHZLCwSLIitxLyubgG1qmaUqKUpSgUpSgUpSgUpSgUpSgUpSgUpSgUpSgUpSgUpSgUpSgUpSgUpSgUpSgV1zzpGpaRgqjmWIAHrJ0rsroxmBinQpNGrqeauoZfDQ0EXNtpl6iUriFkMal3WL9IwUdbLWb5tvtxMrWwGF4EB1eQF2P8AtXyV+c1aNpN1OAkQthMOI5bjzGKhh1FjpWdHc/mj4gqkYWMm/HIy2UdbhTc+wVcZ2rls/tjnGNi44xDcHhdStmVufI9CDcVa8DtM0MJbNCkRDBQ4JKte9tBfhOlQcW57BJhezR3E+hM3Ey8TDpwg2C6+uq3it2GKAIIncfuyKwPsJqncS+2e9zsCi5YEmPN3KuV/0gC2vea7sh22zbGRCSKLD2uVYE8LKw5ggvf8DWfwbp81fEBBEyxk/wCI5AVV6kgG5PgK0fF7qYIsOBgZJY5Rw8TCVh2thY3F+EHrQ6sGD2oVIg2YmOBuLh89SjdQRYm3I6Gqdtbvk7CYR5fEk6jz3JYhieicPd3morFbCY2RSkj4th3N5S3HI2JtULk+6TNJMQElQxRX8qVmHm/uqDcnwNIVfct28zLExJLDhYmRhoeK1iNCCC9wQQatOB2li7JWxbR4dybFZJIwCRrdTfUVWcx3YCGIDLMRPEeIl17ZyHuLX1NgdPbVYzLYLMpEKyy4lxzAe7gN0PnG3r8aQu4kM834rFiSmGw4kiUkFyxBc/GQAcvXzqewm3GPlRHjwAZGAZSrmxU9RpWc7MbrcxxGI4MWkkMK6u5OrD4seupPf0q8Znu4lwsK/wDjcXOqrctGSHvc3umn2U4dXOPP4RCJJz2PkksshCsOHztPS9lZ3Pv6iExVMITFewdpLN/qKBTYeF6gc52UzCdLSyTSFblA8D6MfEDS+lVD4L5iOeDxPcf0Mn9FpCtufeSYl7TE4KVItC0g4mADWs2qgEajrUpDvBytxdMUp5cg2l+h00PhWO5dk+cYqBsNwTgAKqpJCVUoCLfpGUWtp1q0bP7vM6wiMqThAxuQrqRyA1uPCkLq/wDw4yzrikHrDD+ldi7Y5ceWKQ/P7qqTbK523nYgH1iI19TZnOV5Sp/Dh99SF1cV2owJ/wAzH89cl2lwR5YmL6Qqof8AgM6+NCfXFF76q7bvM7ufJXUk/wCInXwqwutaGfYM/wCZi/iL767Yc0w7kBJo2J5AOpJ9QBrHvgBng9EfTSpTZnY3N48VA04CorhmPEp8kcwLd9IXWr0pSstFKUoFKUoFKUoFKUoFKUoFKUoFKUoFKUoFKUoFKUoFKUoFKUoFKUoFK82YY5YIy7K7AcxGjO30V1NUzH7zo9Ox4YtSCMVHOjm3UKq8vG9BfKVneO3x4SCLUdpNwm3ZBuxL62BL2YdL6V5sj3sSTIjz/k0QLEMp7cMQDqVNiDpViVptKzHOd9MYeOPAQNK5ezB1blyAjCG7E/8AedSkW82GLj/LGj8n0YRKZAb6hkcD8LUhV6pWXYXfC+InlWGGNYVHEsknaaAWH6Th0W5OlSeYb3MJBBc2efhNljuYi3QFzqO/lSFX6lZxk29V5VjedIYgT5QZ3Vio9JLixHdXXne+iCOREwcJl1s5fiW3QcAHnd9IVpdKpWG3mYZVc4powAAR2LmRj3goQDURl299sRLKqQRpGtyryOygqDYcRtZSedqQrTKVQ853tYXDwgqBJOQLIjXjv1vIB9lr0yHeemJVHkWCJSSHDTgOttCeFgLikKvlKzXNd9WHjnVMPD2iaBnZiliTbRbEkDqamY95eESN3xLRrw2sIpBKWuO4aj7taQq40rNso3xLiXdfydI7ajtJwoZb25lbX8KlxvCHxcP9aT+2kLi5UqoDb9fiQ/Wo/wC2uXw8HycX1qP3UmlxbaVVBt0Pko/rMXur5Lt/GgBaLny4ZY2+ek09YtlKqQ3iwfJN9OP31zTeDhz6B+nH76edT1i1UqPyfO4sUrGP0SAdQeYuNQaVGkhXRjMDFOvDMgde4/eDzHrFKUENidgsslFpMMrC97Fntce2pLEZHhpESNol4E0RR5IUWtZeG1hoNPClKVI8+D2TwEMwmjwyCUCwexLAeBJrtxez+EmYtJCrE8zqL9NbHWlKLHHLdmsFhY5I8Ph0jR/PCjztLak6+6vLNsRlrgCTDqwBBsxYi45aE19pRI9+MyfDzKqyRghfNtpwjlYW5Dw8K8+C2WwMEvbRQKJbcPHqWA8CeXrpSixyxezeElYtJCCTz5i/fcDQ1ywGzuDw8LQwQIkTX4lA0YnmSTqT7q+UoR4Zdg8tfh7TDhuEhgGLEXHh19Ve/MNn8LiAoljHkghbeTYHpp08KUpUjoynZLBYSR5IYQJHADOdWsOgJ5D1V58XsLl8pctF51+IKbDXnp0pSrSO6PYzLliES4WMIALWUcenIl/OJ8Sa6vgLl3yA+elKlI4SbAZa1rwDTlqR91fV2By0fqB7TelKtJjn8Bct/Zk+auubd9lb24sMvsJH3UpSkx1fm1yn9m/nf30G7bKv2f8Anf30pSkxLZNkGGwSsuGTgDHibUm5At18KUpUV//Z"/>
        <xdr:cNvSpPr>
          <a:spLocks noChangeAspect="1" noChangeArrowheads="1"/>
        </xdr:cNvSpPr>
      </xdr:nvSpPr>
      <xdr:spPr bwMode="auto">
        <a:xfrm>
          <a:off x="6362700" y="237077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104775</xdr:colOff>
      <xdr:row>137</xdr:row>
      <xdr:rowOff>95250</xdr:rowOff>
    </xdr:from>
    <xdr:to>
      <xdr:col>7</xdr:col>
      <xdr:colOff>323850</xdr:colOff>
      <xdr:row>138</xdr:row>
      <xdr:rowOff>533400</xdr:rowOff>
    </xdr:to>
    <xdr:pic>
      <xdr:nvPicPr>
        <xdr:cNvPr id="8985" name="Рисунок 13" descr="https://encrypted-tbn2.gstatic.com/images?q=tbn:ANd9GcQnRWWaJhMiWfXvncrGWPvtMUzDGmTGyGP5W-mfAx53jGxCeTm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95575" y="23231475"/>
          <a:ext cx="2162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9</xdr:col>
      <xdr:colOff>304800</xdr:colOff>
      <xdr:row>165</xdr:row>
      <xdr:rowOff>0</xdr:rowOff>
    </xdr:to>
    <xdr:sp macro="" textlink="">
      <xdr:nvSpPr>
        <xdr:cNvPr id="8986" name="AutoShape 73" descr="data:image/jpeg;base64,/9j/4AAQSkZJRgABAQAAAQABAAD/2wCEAAkGBhEGERUUDxIVEhAWEBcYEhYUExYYEhEVFBQWFBYXFxUXHiYfGBkjGRQVHy8gIycpLSwsGB4xNTAqNSYrLCkBCQoKDgwOGg8PFCkgHB4pKSopKSkpKSkpKSkpLCkpKSkpKSkpKSwpLCkpKSkpLCkpKSwsKSwsKSkpLCkpKSkpKf/AABEIALEBHQMBIgACEQEDEQH/xAAcAAEAAwADAQEAAAAAAAAAAAAABQYHAQMEAgj/xABBEAACAQIDBgQDBAYIBwAAAAAAAQIDEQQFIQYSMUFRYRMicYEHMkIUI1JigpGhscHRJDNTcpKi4fA0Q2Rzg7Lx/8QAFgEBAQEAAAAAAAAAAAAAAAAAAAEC/8QAGhEBAQEBAAMAAAAAAAAAAAAAAAERIQIxUf/aAAwDAQACEQMRAD8A3EA+ZzUFd6JLVvgkB9AisDtTg8yqOnRxFKdRO27Gabb7fi9rkrcAAAAAAAAAAAAAAAAAAAAAAAAAAAAAAAAAAAAAAAAAAAOGUPa/ELaKpPCxrqmqdrwloq82t5qUvwxTSS5tvoi+MxnbPKqlPG15R51N5cnqk1YghM32RrZW/NFw/C/pfS0loSeRfEbHbPWjV/pFJcqj8yXafH9dznKtsa+XLw6v3tPnCauScsNgdov6qXgVH9Evkb7PkBctn/iLg8/tFT8Kq/oqWV3+WXB/v7FpuYHnOxtXL9XFqL4TWsX7ndkm3eO2YtFvxqK+iprZfllxRRuwKjs98TMFnloyl4FV/TUdk32nwf7C2RmpcNVyA+gAAAAAAAAAAAAAAAAAAAAAAAAAAAAAAAAAAAAAgtotmFnVpQluVUrJtXhLopLj7pk6AMiznZqeB/4mnuL8a1ov/wAi+X0kl7kFiMlqUHenrzWv8TeZRU1Z6p8ejK7mGxVKteWHfgT6JXoy9afL9FoDL8s2rxWRvdb36d/NTqK8WvRkzTnl203/AEld8uNJv+B7M32flhdMTStH+0jeVL/EtYfpJLuVrHbMuGtJ3VrpPg/RriMHGebB1sv827vQ5Tp6xa66cDzZNtdjtlGlCbqUU/knrH25x9j1ZZtLi9nXZN7vOE9Yv2ZOUsbl20ulWP2Ss/qj/Vt91yHoWLZ34qYTOLRrP7PV6Tfkb7T/AJlzp1FVScWmnwad0/dGLZ18O6mHW/TtVpvhOnqrd0RmV53j9k39zNuHOEtYP9F8PYDfgUHZ74tYfH2jil4FTrxpt+vFF5w+JhioqUJKUXwcXdP3QHaBcAAAAAAAAAAAAAAAAAAAAAAAAAAAAAAAAAAABw1cgsx2QpYi7ovwJvV7qTpSfWVN6e8bPuTwAzLN8gqYK/2iktz+0heVL3+qn76dyuYzZ3nSej1Sumn6NG4WILMNkqOKblS+5m+O4l4cn+am/K/VWfcDK8uz7FbPvSUkvwy1iyx0s8wO0qtiYeBVf1R+Vvqd2bbO1MEn41NOH44Jzp/pL5qfvdfmK3itnlLzUmknqtbxfo0LNH3m2zdHLMTSU92pRqfVG2t5JPtdXLO9mJbN3ngsRPDrilJ79CXDSUXw48U79mVDC71OMqNZWUmnRm3pSqx+V3/DL5X0unyNO2dx8c3w8VPR7tpRfGMo+WUWut7mPLgisJ8RlgJqlmMFTk/lq0nv0KndPivTiuhccJjqePipUpxnB8HF3Rlm2Gz/ANh5b1KXC/09LdCqYDE4rIJb+FqSXVJ6ejjzNS6tfoUGabP/ABfjUahjobkvxwXl948jQsBmFLM4KdGcakHwcXde/R9io9IAAAAAAAAAAAAAAAAAAAAAAAAAAAAAAAAAAAABYhcw2Vo4xuUPuaj4ygluyfWdN+WXrx7k0AM9zPIKmCT8Wmp0+c6cXKH6dP5of5l3R15JUeBqxlF71Kb81ndXtbeTXHgr/wD00YiMx2Zo41uUU6VV8Z07Lef5o/LP3V+6JYOzHYCGb0nGaumv92sZVmGWPIK9pxc4X4Xs5wb4X5S6PqvU0qniMRlCtXi6lNcK1KLlb/uUdZL1i5dzpz3K6O0tDehKMtPLKLur+xm86qn4jYGlnKjLDVIzhNrV6ThfjePVdOp5qWy2Y7BVfGwn39H/AJkI388eanDin0kr2fbQ68mzepsliPvFvQflmubV+MfzLpz4FvwXxCo1J7tbyp6xmtU1yuuRdFjyXOKeeUY1aT8suKfzQktJQkuUk9D3XK3ntCpjsPOpltXw611Numo/fWVt2V0/Nbg+OiXAyiW3mZYaVniql+8ab/Y4Gkb4DHsu+K+MwTXjxhXh6eHUt2cVu/5TR9ndrMPtLG9GVppeanLSpH25rugJoAAAAAAAAAAAAAAAAAAAAAAAAAAAAAAAAAAAAAZ4K+TU60nON6dV8Z03uuX95fLP9JM94Ape0ewk841U6cpq9m4uEvfdun+pFUnsBjaEZKdNNxV4ThUi4zXOMouzT6O3r1NfOLEkwYjgsXi8h89Leir6ro0+EokdtRVhmz8enHdm399BLRSb/rIflbeq5Ps9NlzXZyOK81Pyy5r6WUnN9lE21KHhz11S8sv4NDRQ6VWOIhHm0+n7yTwOAqJb1JyjOPmi02np0foeTFZPUyaot5eVvyyXB9v9DQ9jMJDHQ5Npe5LVkRuRfFGrgWoY2PiLlNaS7prg5L9poWUbQ4fPI3oVFLrHhNesTMdrMijl9V3jeD1t16r1K/jMmrZRKFXDzkoTV6ck7P0uvR/qa5FlR+gAZPs78VauXtU8wi5Q4eJFeePeUfqXpqalg8ZDHwjUpSU6copxlF3jJPmmUdwAAAAAAAAAAAAAAAAAAAAAAAAAAAAAAAAAAAAAddWhGurSSa7nYAK9muycMbFpW3WtYvh+vr3K/lGX1Nlq6U7+FJ2u+V+r/iaCfFWkqytJJro0Zvjq6ru1+SxzmjeOk46pr+JTNns5jlu/h8VDfoyd3HnCT+qPS/F91fqaVXwjjFqGqtwb19n/ADMx2symrRlv+HOMk+O7o7d1oyeqJ6psdQz+lv06kZ6tebjdcuz4adzw5NHE7ASnHclVw0tfDuk4z605PR35rS/HjxrOUZ7Upb8abfmX3kVz3eE0uq4f70n8s+IcqfkxUVVp8Hdao1mCSo/GChN2eGrrrrTbXtvImsH8RMDibKc5UW+Hix3V/iV4r3Znm2OVYesvteBl5Lrx6f1U23ZTt+Ft2fR26nirRp5jhoNaVotp25x0tfve4txG6Uq0a6UoyUotXTTTTXZrifZhuzmd4nZyX3Te5xlT4wl+j/FWZo+QfEPDZvaNR+DVfKb8snz3ZfwZRawcRlvcOByAAAAAAAAAAAAAAAAAAAAAAAAAAAAAAAAAAACxxa5yAI+ts/ha8lKWHpOad1Lw47yfXeSuU3abYWLnvwVov5rc/blLvzNCOJRU1Z6ruBh2KyOvl7bpvfjZp242d001zTTaaIKDeFlpor8Hy7G6Zjs5Gvd0/LLp9L/kU7ONmY4m6qQcZ9UrNd+5nfqvLszkyzVJ81b3IraTZ37DUlHWz1VtHdcGu5LbKYueztfcq6xbtdcH0kv5Fo24y77bQ8SGrjrp09TMVnuV7ZY3Zi2vi0XylfdkuF1zi9P1mg7PfErCZ3aM5eDV/DP5W+0jP8lxdNydPEpPDzdpXV/Cm9N/+6/qtw0fJnpzf4ePCPd3rN605Wupx7tc1/qb36y2RO5yY1kW1ON2KkoYiMq2FvZrjKC605P/ANXo+xreXZjSzWnGrRkp05q8ZLny9mno0+DKPUAAAAAAAAAAAAAAAAAAAAAAAAAAAAAAAAAAAAAHXVoRrq0kmu52ACu5pslHFp7r9E+MX+WXH9d/U+MK6mCpulXTaUfLJ8Jdr3LKfM4KorNJro1oZvirEs/wKy+o5015L6q37yZyXbN4KnBTXjUYW041Ka4aX4pLS3sW7PNhaWZJulJ0p9Pmpv1jxXsZ/jfh7mGXycqdLxF+ScHdf3W0/YYL9iquBzm0VOKc4pxlpaafS5DYjJsZspGcsBJKnJ70o7u/TbX1KL+RtaNrR6FNlkmLhBt0KsNx6xnCUbN84N6STtwWqPdk23uIyvRvejwtLhp+5iQWDZjb/E5nU8Oq6anqlF03F7yXD5j0R+K0cFUdPF4eUGm03TkpWt+WVn+1lez1YfaL+k4L7nGQ1nS0TrRjq5QtxmtdOaRAbQZ1DO579lvuK3muEmlx9x3Rt+UZ7Qz2G/h5qa58VKPrF6okDKvhTiJfaN1ye46E7R+m6nTd/Xiaqa1AAAAAAAAAAAAAAAAAAAAAAAAAAAAAAAAAAAAAAOLXOQB1V8PHERcZK8WtTP8APtiFRk5pbyfHTRvr2l+xminEoqXHVEGGYjIp4d71CT0eivaSaIbMsjrpKrGm3vN70Yq8ou/HdXJ8dOBtma7KxxV5UXuT6P5X2PJg9kp1H9691dtW/T/UnVQ/wtpOjDdqQlGpeTV4pWi0r358TRDzYLL6eAVqcbdXzfqz0lkxAAFAAAAAAAAAAAAAAAAAAAAAAAAAAAAAAAAAAAAAAAAAAAAAAAAAAAAAAAAAAAAAAAAAAAAAAAAAAAAAAAAAAAAAAAAAAAAAB//Z"/>
        <xdr:cNvSpPr>
          <a:spLocks noChangeAspect="1" noChangeArrowheads="1"/>
        </xdr:cNvSpPr>
      </xdr:nvSpPr>
      <xdr:spPr bwMode="auto">
        <a:xfrm>
          <a:off x="5772150" y="27736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552450</xdr:colOff>
      <xdr:row>168</xdr:row>
      <xdr:rowOff>66675</xdr:rowOff>
    </xdr:from>
    <xdr:to>
      <xdr:col>3</xdr:col>
      <xdr:colOff>581025</xdr:colOff>
      <xdr:row>169</xdr:row>
      <xdr:rowOff>523875</xdr:rowOff>
    </xdr:to>
    <xdr:pic>
      <xdr:nvPicPr>
        <xdr:cNvPr id="8987" name="Рисунок 15" descr="https://encrypted-tbn0.gstatic.com/images?q=tbn:ANd9GcS-7k0JVLWcdkUn02Dcr5N__dzsFpR58q1Qjr2E9E25sOHpsj5N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200150" y="28565475"/>
          <a:ext cx="13239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533400</xdr:colOff>
      <xdr:row>168</xdr:row>
      <xdr:rowOff>104775</xdr:rowOff>
    </xdr:from>
    <xdr:to>
      <xdr:col>7</xdr:col>
      <xdr:colOff>638175</xdr:colOff>
      <xdr:row>169</xdr:row>
      <xdr:rowOff>457200</xdr:rowOff>
    </xdr:to>
    <xdr:pic>
      <xdr:nvPicPr>
        <xdr:cNvPr id="8988" name="Рисунок 17" descr="https://encrypted-tbn0.gstatic.com/images?q=tbn:ANd9GcRepxMYWCaB0wpnyuH63biaHSwv7Z5u4--x4q4doNiz8tqCP8Poow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771900" y="28603575"/>
          <a:ext cx="14001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194</xdr:row>
      <xdr:rowOff>76200</xdr:rowOff>
    </xdr:from>
    <xdr:to>
      <xdr:col>3</xdr:col>
      <xdr:colOff>571500</xdr:colOff>
      <xdr:row>195</xdr:row>
      <xdr:rowOff>514350</xdr:rowOff>
    </xdr:to>
    <xdr:pic>
      <xdr:nvPicPr>
        <xdr:cNvPr id="8989" name="Рисунок 18" descr="https://encrypted-tbn1.gstatic.com/images?q=tbn:ANd9GcTeKPaM1egAq19O7OCrtUUhkzZYPDCYLHwxrs39OgUlk-L-9CwW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200150" y="33318450"/>
          <a:ext cx="13144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195</xdr:row>
      <xdr:rowOff>0</xdr:rowOff>
    </xdr:from>
    <xdr:to>
      <xdr:col>10</xdr:col>
      <xdr:colOff>304800</xdr:colOff>
      <xdr:row>195</xdr:row>
      <xdr:rowOff>304800</xdr:rowOff>
    </xdr:to>
    <xdr:sp macro="" textlink="">
      <xdr:nvSpPr>
        <xdr:cNvPr id="8990" name="AutoShape 78" descr="data:image/jpeg;base64,/9j/4AAQSkZJRgABAQAAAQABAAD/2wCEAAkGBhAGERUSEhEWEhAVGRkSEBcYFRYYFBQXFBMYFRMVExcZHSYhGRkjGxQSHzEgIycpODgtFSAyNjAqPSYrLCoBCQoKDQwOFw8PGCwkHRwpKSkpKiksKSksKSkpLCwpKSkpKSwpKSwpKSkpLCwsLCwpKSwpLCwpLCwpKSkpLCkpLP/AABEIAOEA4QMBIgACEQEDEQH/xAAcAAEAAgIDAQAAAAAAAAAAAAAABgcFCAEDBAL/xABAEAABAwIDBAcFBgUCBwAAAAABAAIRAyEEEjEFBkFRBxMiMmFxgSNCUpGhFBUzYsHhQ1Ox0fByohYkc4KS0vH/xAAWAQEBAQAAAAAAAAAAAAAAAAAAAQL/xAAZEQEBAQEBAQAAAAAAAAAAAAAAARExQSH/2gAMAwEAAhEDEQA/ALxREQEREBERAREQEREBERAREQEREBERAREQEREBERAREQEREBERAREQEREBFFt8N/KO64yACriDoybMkWdVIuAeA1PgJIwu6fSs3alTqsU1lIuMU6jZFOSYDKmYnKSdDMTYwYmaLDRcLlUEREBERAREQEREBERAREQEREBERAREQEREBERAREQFF9/N6ju1RaKcGvVJaydGADtVCOMS0Ac3DgCpQovv5un/AMTUQWWr05LPzAwS3lwH10mVKKibiaePBp14Bc4ubWgmox77OdUIGaqwwAQZInMO7CxGJwNTBPNOo0BwHMFpBu17HaOY4XB0IPmF6MRhnYZ5D25XTDuQIkmL+GnhzsvZQrNxtPqKpysE9VUuTQe4y6Rq6i43cwaRmbeQ6RlOejjpFFXLhMU/td3D1XHvfDTqE8dA1x1sDeM1nrV9zeoe5pLXlhcx+Vwcw5TB7Qs5pjh9Fe3Rxtx22cGM7s9Sk40nE94gQ6mXczlLb+F7yrKqVIiKqIiICIiAiIgIiICIiAiIgIiICIiAiIgIiICIiAiIghm/e4rd4G9bSAbiB6Zx/wC39YAkWIpnHufsyWua4VASNCIMWf8AtraCBBWzKje8e4mF3kJc8FjyILmxfkXAgyfkpYmKn2BgsJj8OQe1WI7Nxdx0zTqeOXzPgPLsbbeI3Orl9J1u64GerqCbNcNeMg2IzW1IPRvRu3iNycRkJJY4ZqbhMPAPDxFpEceOq8uEY3HuJxD8rnNy03iSykZHaqtAlzYscptJd2ogZRc+wek3CbZeyi7NRrP7IDoLC/gwVBxPAECdNSApeDK1hxeFdgXFlRuV7bOEyIN2lpFnNIIIcLEQQrU6OOkU4vLhMW/2vdoVXH8T4adQn+Jyd73nrrVWWiIqoiIgIiICIiAiIgIiICIiAiIgIiICIiAiIgIiICIiCMdIG7rt4cKQwA1qbhUpW1sWvb6tc63GAqSyOY6HDK8GHCLkzGo1/wA5GNlDdQXf7cMbXaa9BsVxdzQPxPGOethr5gLNiKxwpp49gw9ZwZlthqp0olxuyoPeouOo1aZcJkhYnF4N+z6jqdRuV4s5p0M6X4tOocNV6ng0iWu7JaeWlzz4HX/IXupVWbTptoVnBmQRhqpBilOtJ+WSaBEcOwbjs9lBPOjjpE+25cJin+1s2hVcR7TQCnU09prB97TXvWSLrV7EYapgXOp1GllRtntJuDEi41mQQ4GCCCNZVtdHHSL95ZcLin+20o1Ha1bWZUP8zkfe/wBUzdFkIuAuVVEREBERAREQEREBERAREQEREBERAREQEREBERAREQQLpA3D+9gcRhxFcXe0fxBxgDU+HHzsamd7OxEEE25H+1teS2WiVX3SDuANo5sTh2xWF6jR/EF8xH5rn5yLyHZsRXlOpR2tTFCq7I5vZwtckkUwP4GI7N6Bix1pkyOyTGGqbNq4cuY+m9uQw9pF2kwTBiOAIcNRBB4oMUaNRrTLRbPoHch5Rf0KsjZmDobWpNbrkaGNBLi4BreEXIHDl4QiG5PSa5pFHFvLqdmiqYzU/wDqmBmZpL9RqZBJbajXB2i1z3i2X9yvzAwCYbJbebgiIvEk24eaz27/AEj4rY1JtNrmvptgNFRpcWjg1hD2nL4GY4Wsmqu9FCN2ekuntVwp12tpOccrHAnISdGunuk8DJFwLSJmwK0rlERAREQEREBERAREQEREBERAREQEREBERAREQEREFN9K+5DsPUOLot9m+OsA9yppPg11vUH4lCdgbzO2STmDnAAjKJGaeBjhc/M81stXoNxLS1wDmuEOBEgg6gha/wDSFsOlu/iqjKYhktcyTcB7QYnkCXXPADzWaleLDYbFb7Yg1anG1tABctYNTFpNyZ9Bmdq7nOwbYykQJNwTqASS0QRLgJ0hzdTr17rbYbhsoIbEHNMfD2ba+8TAjTmFZh6ra1MnJL3DLZxyuuQSNM1pkjn5w8FJ03OwzhPdNrmQQALeMyPn6q2twd+/tOXDYh8us2jUcbuJ7tN5+LgHHXQ3jNDt6d3S3tBut/8Acf8AybcmRrqovSxLqFnNynxFz+Uj0N0icbNoq/3B39GOy4fEP9pZtF7jd3AMqH4+R46a96fgytNOUREBERAREQEREBERAREQEREBERAREQEREBERAVb9LO6xxzftLBMAMrDkATkf5DMQfMHgVZC+XsDxBEg2KDVWlXfs15ix0P7qwN1N6uqj6gxY8I8bG/5jyXd0jdHn3eTWot9ibkfyieH+nkfTzrrC1XYF/LX+kX+Z9b8Fln6vapSZtOkW2c6A4m8RGoBA1l5gWs427QVf7xbufZiYA4AXGuWbib6O+mhMH27tb0SGAmOcCO1mJsQYkzNv0lTCv1e2aZsC4XFu0RAMhusAlsNINwdLgPV6pqhWOFdB9RzVwbi7+DaGXD13e00o1Ce/yY8/HyPHz70I29sAy4tbYeUCSIGt7uZp8XgSIzQrOwhIdwsfH99VUbMyuVAdwt/RtENw9d3te7SqE/icmPP8zx97z1nsqtOUREBERAREQEREBERAREQEREBERAREQEREBERB11qDcQC1zQ5pEEESCORCpXpH6PjsomrSBNBxsdSwkd13hax9PO7l1YnDNxbSx4DmOEOB0IKlGrGExztnP4yPkQrF3Z3jFQNBcQDIMRrmbccCRIJE3tyC8PSJ0fnYbuspAuoOPZPwkmzXfoePooNg8a7AOvHIzNxGhi8eXNEXtXpt2q0uEQTncQZnKI7BGoOR1vAgG4DYBvJu/wDZjaYiQYsWkSdLHu8+DrcB793t5OsADyCdHaEk3IcdQ4ghph3xSOM/W9m8lKu0spgFxMvIAygXJAjSSJkxoZm6iX6hFKsaDiPmDHn/AF/RTnYfSNjMGA1zxVaBYVBLuUZxDvUkqK4HYL8U01C0hkwDwJAl3yHGI1mF04ygcL4jUHkePmqL53a3qpbxssMlVvfYTJH5mn3m+PoQFm1rvsjbL8A5r2vy1GmWkajhMHURYjkVdO6m9dPeSnwbWaB1rJ/3M5sP0Niis+iIqoiIgIiICIiAiIgIiICIiAiIgIiICIiAiIg6cXhGY5hpvaHMcIcDoQqJ6Q9wX7BfnZLqLj2HcRxyu8RfzHqr8Xnx+Bp7Spup1G5mOEOH6jkRqD4KDVzDYh+G8DofL19FId2tnMxzs1Zx6sAm0FxPK5ENM3nlHElY/eLZx2TVqUzrTe6mTETlcRPqAD6r52RtXqonQf5f6prK6aGCZUptDSAQQ6AO5BJlgeNIEiRaRFjChm3thigHARDZnu9m+ZptoCRM8uPAe7dzeMtDWzLe1YQBAHay6i2YH1jxEkqtpY5kuc2Jd1cTzzTMTc5z4WNhZKKaxVA4Y8eY+f8An7r2bI29U2XUbUY4se0yDPOBBmxB0g8/AESLejZtOm01BZoEutMk90U8s55JsB4wcokRilsosmTlqNAeby2m0gPbVbH4lLI7tkQWg5xnDXARavTdXeqnvLTkQ2q38RkzHJzSdWnn6G4WeWuWy9r1Ni1WvpksqMOmoaeLZBh7HCPT0Ku7dPeynvNTkdms0DrWcp95vNpIMH0K0rPoiICIiAiIgIiICIiAiIgIiICIiAiIgIiICIiCselbc7r/APm6TdbVwOcQ2p8uyf8At8VTNZhwjv0W2VSmKoIIkEQQdCDqCqd6Rujv7BNegCaJuQLmmbWP5TwPoeEziVCNjbW6ggfSdI4cr3uf/th7F26cRDQXBhIDg0kPyw4uawi4P4ZNyS1jgLkBVDUY7Bnj5/2Wb2TteQGu7pkHxBGhvHDXx48FSLFx9VuMzFsim2q0U67m9ljyOoqNrNc8VXUy81KRe9s6tzNyte3BYvZj2gFrS1zCS03Lqb2k5+pqACWuOV0gDtEuhjutC9mAxH3lYvOR7h17IbkfDg90EDO0OeA5zWmCZ7uYkyR9EY1tszpkvgAkk3DiOzIBDZEtgvgQCAiqgxVE4Ym0RbhGvAclk9hbdqbMqNqU3FlRuh18CCNCDoR4cDBGa2zsU94XIkGOYi/kRJFhoVEKlP7K7w4rI2J3V3np7zUsw7NVsdaz4SdCJ1YYMHwIMEEDNqhNx9rv2diqJYC5znZMg1dTeQHFw5HskDm2eF76C1LquURFQREQEREBERAREQEREBERAREQEREBERAXzUpisC1wBaRBB0IOoK+kQUt0idHv3YTWoiaDjccWEnu+RvB+fjWNQOwx1I1/pELbOvQbiWlrgHNIhwIkEHgVS/SJ0enZRNWkJouNuJYeTv0KzxMRHZW2DStIt5fIeinuwdunsiYEz3nEdmXBxbI0mPW5OoqRzHYZ0H9Vmdlbb+zQXE5bTB+vidbeJQi3cRh6denOZpAEuzOEU8oJF5IjtZdBNhHKq94MSxtVzGiTMMHGPifztw8D5rt2vvfU6rqWGxM5YIGpIe4esgcNdZcpR0X9Hjsc77ViQck5mg++Zn5f3+We8VnOizcd2BjF1x7Qj2YPC0Zj8reQVmrhrQwQBAGi5W5MBERUEREBERAREQEREBERAREQEREBERAREQEREBdeIw7cU0se0Oa4Q4HQg6grsRBSXSB0dnZTusp3ou7p+Djld+h4xz1gFXZRwrocO37rOU6F97eDT+x2mxWFZjWFj2hzHCHA6EKN7N6N8Ds6qauUvMyxroLW+gF+OvNYsviYgnR70WOxJGIxQIb3mtPef4nkLfVXFRotw7Q1oDWgQANABwC+gIXK1JiiIioIiICIiAiIgIiICIiAiIgIiICIiAiIgIiICIiAiIgIiICIiAiIgIiICIiAiIgIiICIiAiIgIiICIiAiIgIiICIiAiIgIiICIiAiIgIiICIiD//2Q=="/>
        <xdr:cNvSpPr>
          <a:spLocks noChangeAspect="1" noChangeArrowheads="1"/>
        </xdr:cNvSpPr>
      </xdr:nvSpPr>
      <xdr:spPr bwMode="auto">
        <a:xfrm>
          <a:off x="6362700" y="33985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195</xdr:row>
      <xdr:rowOff>0</xdr:rowOff>
    </xdr:from>
    <xdr:to>
      <xdr:col>13</xdr:col>
      <xdr:colOff>304800</xdr:colOff>
      <xdr:row>195</xdr:row>
      <xdr:rowOff>304800</xdr:rowOff>
    </xdr:to>
    <xdr:sp macro="" textlink="">
      <xdr:nvSpPr>
        <xdr:cNvPr id="8991" name="AutoShape 79" descr="data:image/jpeg;base64,/9j/4AAQSkZJRgABAQAAAQABAAD/2wCEAAkGBhAGERUSEhEWEhAVGRkSEBcYFRYYFBQXFBMYFRMVExcZHSYhGRkjGxQSHzEgIycpODgtFSAyNjAqPSYrLCoBCQoKDQwOFw8PGCwkHRwpKSkpKiksKSksKSkpLCwpKSkpKSwpKSwpKSkpLCwsLCwpKSwpLCwpLCwpKSkpLCkpLP/AABEIAOEA4QMBIgACEQEDEQH/xAAcAAEAAgIDAQAAAAAAAAAAAAAABgcFCAEDBAL/xABAEAABAwIDBAcFBgUCBwAAAAABAAIRAyEEEjEFBkFRBxMiMmFxgSNCUpGhFBUzYsHhQ1Ox0fByohYkc4KS0vH/xAAWAQEBAQAAAAAAAAAAAAAAAAAAAQL/xAAZEQEBAQEBAQAAAAAAAAAAAAAAARExQSH/2gAMAwEAAhEDEQA/ALxREQEREBERAREQEREBERAREQEREBERAREQEREBERAREQEREBERAREQEREBFFt8N/KO64yACriDoybMkWdVIuAeA1PgJIwu6fSs3alTqsU1lIuMU6jZFOSYDKmYnKSdDMTYwYmaLDRcLlUEREBERAREQEREBERAREQEREBERAREQEREBERAREQFF9/N6ju1RaKcGvVJaydGADtVCOMS0Ac3DgCpQovv5un/AMTUQWWr05LPzAwS3lwH10mVKKibiaePBp14Bc4ubWgmox77OdUIGaqwwAQZInMO7CxGJwNTBPNOo0BwHMFpBu17HaOY4XB0IPmF6MRhnYZ5D25XTDuQIkmL+GnhzsvZQrNxtPqKpysE9VUuTQe4y6Rq6i43cwaRmbeQ6RlOejjpFFXLhMU/td3D1XHvfDTqE8dA1x1sDeM1nrV9zeoe5pLXlhcx+Vwcw5TB7Qs5pjh9Fe3Rxtx22cGM7s9Sk40nE94gQ6mXczlLb+F7yrKqVIiKqIiICIiAiIgIiICIiAiIgIiICIiAiIgIiICIiAiIghm/e4rd4G9bSAbiB6Zx/wC39YAkWIpnHufsyWua4VASNCIMWf8AtraCBBWzKje8e4mF3kJc8FjyILmxfkXAgyfkpYmKn2BgsJj8OQe1WI7Nxdx0zTqeOXzPgPLsbbeI3Orl9J1u64GerqCbNcNeMg2IzW1IPRvRu3iNycRkJJY4ZqbhMPAPDxFpEceOq8uEY3HuJxD8rnNy03iSykZHaqtAlzYscptJd2ogZRc+wek3CbZeyi7NRrP7IDoLC/gwVBxPAECdNSApeDK1hxeFdgXFlRuV7bOEyIN2lpFnNIIIcLEQQrU6OOkU4vLhMW/2vdoVXH8T4adQn+Jyd73nrrVWWiIqoiIgIiICIiAiIgIiICIiAiIgIiICIiAiIgIiICIiCMdIG7rt4cKQwA1qbhUpW1sWvb6tc63GAqSyOY6HDK8GHCLkzGo1/wA5GNlDdQXf7cMbXaa9BsVxdzQPxPGOethr5gLNiKxwpp49gw9ZwZlthqp0olxuyoPeouOo1aZcJkhYnF4N+z6jqdRuV4s5p0M6X4tOocNV6ng0iWu7JaeWlzz4HX/IXupVWbTptoVnBmQRhqpBilOtJ+WSaBEcOwbjs9lBPOjjpE+25cJin+1s2hVcR7TQCnU09prB97TXvWSLrV7EYapgXOp1GllRtntJuDEi41mQQ4GCCCNZVtdHHSL95ZcLin+20o1Ha1bWZUP8zkfe/wBUzdFkIuAuVVEREBERAREQEREBERAREQEREBERAREQEREBERAREQQLpA3D+9gcRhxFcXe0fxBxgDU+HHzsamd7OxEEE25H+1teS2WiVX3SDuANo5sTh2xWF6jR/EF8xH5rn5yLyHZsRXlOpR2tTFCq7I5vZwtckkUwP4GI7N6Bix1pkyOyTGGqbNq4cuY+m9uQw9pF2kwTBiOAIcNRBB4oMUaNRrTLRbPoHch5Rf0KsjZmDobWpNbrkaGNBLi4BreEXIHDl4QiG5PSa5pFHFvLqdmiqYzU/wDqmBmZpL9RqZBJbajXB2i1z3i2X9yvzAwCYbJbebgiIvEk24eaz27/AEj4rY1JtNrmvptgNFRpcWjg1hD2nL4GY4Wsmqu9FCN2ekuntVwp12tpOccrHAnISdGunuk8DJFwLSJmwK0rlERAREQEREBERAREQEREBERAREQEREBERAREQEREFN9K+5DsPUOLot9m+OsA9yppPg11vUH4lCdgbzO2STmDnAAjKJGaeBjhc/M81stXoNxLS1wDmuEOBEgg6gha/wDSFsOlu/iqjKYhktcyTcB7QYnkCXXPADzWaleLDYbFb7Yg1anG1tABctYNTFpNyZ9Bmdq7nOwbYykQJNwTqASS0QRLgJ0hzdTr17rbYbhsoIbEHNMfD2ba+8TAjTmFZh6ra1MnJL3DLZxyuuQSNM1pkjn5w8FJ03OwzhPdNrmQQALeMyPn6q2twd+/tOXDYh8us2jUcbuJ7tN5+LgHHXQ3jNDt6d3S3tBut/8Acf8AybcmRrqovSxLqFnNynxFz+Uj0N0icbNoq/3B39GOy4fEP9pZtF7jd3AMqH4+R46a96fgytNOUREBERAREQEREBERAREQEREBERAREQEREBERAVb9LO6xxzftLBMAMrDkATkf5DMQfMHgVZC+XsDxBEg2KDVWlXfs15ix0P7qwN1N6uqj6gxY8I8bG/5jyXd0jdHn3eTWot9ibkfyieH+nkfTzrrC1XYF/LX+kX+Z9b8Fln6vapSZtOkW2c6A4m8RGoBA1l5gWs427QVf7xbufZiYA4AXGuWbib6O+mhMH27tb0SGAmOcCO1mJsQYkzNv0lTCv1e2aZsC4XFu0RAMhusAlsNINwdLgPV6pqhWOFdB9RzVwbi7+DaGXD13e00o1Ce/yY8/HyPHz70I29sAy4tbYeUCSIGt7uZp8XgSIzQrOwhIdwsfH99VUbMyuVAdwt/RtENw9d3te7SqE/icmPP8zx97z1nsqtOUREBERAREQEREBERAREQEREBERAREQEREBERB11qDcQC1zQ5pEEESCORCpXpH6PjsomrSBNBxsdSwkd13hax9PO7l1YnDNxbSx4DmOEOB0IKlGrGExztnP4yPkQrF3Z3jFQNBcQDIMRrmbccCRIJE3tyC8PSJ0fnYbuspAuoOPZPwkmzXfoePooNg8a7AOvHIzNxGhi8eXNEXtXpt2q0uEQTncQZnKI7BGoOR1vAgG4DYBvJu/wDZjaYiQYsWkSdLHu8+DrcB793t5OsADyCdHaEk3IcdQ4ghph3xSOM/W9m8lKu0spgFxMvIAygXJAjSSJkxoZm6iX6hFKsaDiPmDHn/AF/RTnYfSNjMGA1zxVaBYVBLuUZxDvUkqK4HYL8U01C0hkwDwJAl3yHGI1mF04ygcL4jUHkePmqL53a3qpbxssMlVvfYTJH5mn3m+PoQFm1rvsjbL8A5r2vy1GmWkajhMHURYjkVdO6m9dPeSnwbWaB1rJ/3M5sP0Niis+iIqoiIgIiICIiAiIgIiICIiAiIgIiICIiAiIg6cXhGY5hpvaHMcIcDoQqJ6Q9wX7BfnZLqLj2HcRxyu8RfzHqr8Xnx+Bp7Spup1G5mOEOH6jkRqD4KDVzDYh+G8DofL19FId2tnMxzs1Zx6sAm0FxPK5ENM3nlHElY/eLZx2TVqUzrTe6mTETlcRPqAD6r52RtXqonQf5f6prK6aGCZUptDSAQQ6AO5BJlgeNIEiRaRFjChm3thigHARDZnu9m+ZptoCRM8uPAe7dzeMtDWzLe1YQBAHay6i2YH1jxEkqtpY5kuc2Jd1cTzzTMTc5z4WNhZKKaxVA4Y8eY+f8An7r2bI29U2XUbUY4se0yDPOBBmxB0g8/AESLejZtOm01BZoEutMk90U8s55JsB4wcokRilsosmTlqNAeby2m0gPbVbH4lLI7tkQWg5xnDXARavTdXeqnvLTkQ2q38RkzHJzSdWnn6G4WeWuWy9r1Ni1WvpksqMOmoaeLZBh7HCPT0Ku7dPeynvNTkdms0DrWcp95vNpIMH0K0rPoiICIiAiIgIiICIiAiIgIiICIiAiIgIiICIiCselbc7r/APm6TdbVwOcQ2p8uyf8At8VTNZhwjv0W2VSmKoIIkEQQdCDqCqd6Rujv7BNegCaJuQLmmbWP5TwPoeEziVCNjbW6ggfSdI4cr3uf/th7F26cRDQXBhIDg0kPyw4uawi4P4ZNyS1jgLkBVDUY7Bnj5/2Wb2TteQGu7pkHxBGhvHDXx48FSLFx9VuMzFsim2q0U67m9ljyOoqNrNc8VXUy81KRe9s6tzNyte3BYvZj2gFrS1zCS03Lqb2k5+pqACWuOV0gDtEuhjutC9mAxH3lYvOR7h17IbkfDg90EDO0OeA5zWmCZ7uYkyR9EY1tszpkvgAkk3DiOzIBDZEtgvgQCAiqgxVE4Ym0RbhGvAclk9hbdqbMqNqU3FlRuh18CCNCDoR4cDBGa2zsU94XIkGOYi/kRJFhoVEKlP7K7w4rI2J3V3np7zUsw7NVsdaz4SdCJ1YYMHwIMEEDNqhNx9rv2diqJYC5znZMg1dTeQHFw5HskDm2eF76C1LquURFQREQEREBERAREQEREBERAREQEREBERAXzUpisC1wBaRBB0IOoK+kQUt0idHv3YTWoiaDjccWEnu+RvB+fjWNQOwx1I1/pELbOvQbiWlrgHNIhwIkEHgVS/SJ0enZRNWkJouNuJYeTv0KzxMRHZW2DStIt5fIeinuwdunsiYEz3nEdmXBxbI0mPW5OoqRzHYZ0H9Vmdlbb+zQXE5bTB+vidbeJQi3cRh6denOZpAEuzOEU8oJF5IjtZdBNhHKq94MSxtVzGiTMMHGPifztw8D5rt2vvfU6rqWGxM5YIGpIe4esgcNdZcpR0X9Hjsc77ViQck5mg++Zn5f3+We8VnOizcd2BjF1x7Qj2YPC0Zj8reQVmrhrQwQBAGi5W5MBERUEREBERAREQEREBERAREQEREBERAREQEREBdeIw7cU0se0Oa4Q4HQg6grsRBSXSB0dnZTusp3ou7p+Djld+h4xz1gFXZRwrocO37rOU6F97eDT+x2mxWFZjWFj2hzHCHA6EKN7N6N8Ds6qauUvMyxroLW+gF+OvNYsviYgnR70WOxJGIxQIb3mtPef4nkLfVXFRotw7Q1oDWgQANABwC+gIXK1JiiIioIiICIiAiIgIiICIiAiIgIiICIiAiIgIiICIiAiIgIiICIiAiIgIiICIiAiIgIiICIiAiIgIiICIiAiIgIiICIiAiIgIiICIiAiIgIiICIiD//2Q=="/>
        <xdr:cNvSpPr>
          <a:spLocks noChangeAspect="1" noChangeArrowheads="1"/>
        </xdr:cNvSpPr>
      </xdr:nvSpPr>
      <xdr:spPr bwMode="auto">
        <a:xfrm>
          <a:off x="8134350" y="339852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571500</xdr:colOff>
      <xdr:row>194</xdr:row>
      <xdr:rowOff>171450</xdr:rowOff>
    </xdr:from>
    <xdr:to>
      <xdr:col>7</xdr:col>
      <xdr:colOff>628650</xdr:colOff>
      <xdr:row>195</xdr:row>
      <xdr:rowOff>466725</xdr:rowOff>
    </xdr:to>
    <xdr:pic>
      <xdr:nvPicPr>
        <xdr:cNvPr id="8992" name="Рисунок 22" descr="https://encrypted-tbn2.gstatic.com/images?q=tbn:ANd9GcSD6EIYKe-o3DYYSs_iwpfXT3AIz3Dvtg37xm1wEWANlPVduq9k1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10000" y="33413700"/>
          <a:ext cx="13525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57150</xdr:rowOff>
    </xdr:from>
    <xdr:to>
      <xdr:col>3</xdr:col>
      <xdr:colOff>600075</xdr:colOff>
      <xdr:row>4</xdr:row>
      <xdr:rowOff>19050</xdr:rowOff>
    </xdr:to>
    <xdr:pic>
      <xdr:nvPicPr>
        <xdr:cNvPr id="8993" name="Рисунок 5" descr="C:\Users\Сергей И\Desktop\varrr4.jp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 l="51378" r="214" b="70193"/>
        <a:stretch>
          <a:fillRect/>
        </a:stretch>
      </xdr:blipFill>
      <xdr:spPr bwMode="auto">
        <a:xfrm>
          <a:off x="38100" y="57150"/>
          <a:ext cx="2505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tdrusmetiz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drusmetiz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tdrusmetiz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tdrusmetiz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drusmetiz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tdrusmetiz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tdrusmetiz.r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59"/>
  <sheetViews>
    <sheetView view="pageBreakPreview" workbookViewId="0">
      <pane ySplit="6" topLeftCell="A7" activePane="bottomLeft" state="frozenSplit"/>
      <selection activeCell="A189" sqref="A189"/>
      <selection pane="bottomLeft" activeCell="L8" sqref="L8"/>
    </sheetView>
  </sheetViews>
  <sheetFormatPr defaultColWidth="8.85546875" defaultRowHeight="13.15" customHeight="1"/>
  <cols>
    <col min="1" max="1" width="15" style="92" customWidth="1"/>
    <col min="2" max="2" width="13" style="92" customWidth="1"/>
    <col min="3" max="3" width="15" style="92" customWidth="1"/>
    <col min="4" max="4" width="14.140625" style="92" customWidth="1"/>
    <col min="5" max="5" width="12.5703125" style="92" customWidth="1"/>
    <col min="6" max="6" width="12.28515625" style="92" customWidth="1"/>
    <col min="7" max="7" width="8.85546875" style="92"/>
    <col min="8" max="16384" width="8.85546875" style="1"/>
  </cols>
  <sheetData>
    <row r="1" spans="1:13" ht="20.45" customHeight="1">
      <c r="D1" s="301"/>
      <c r="E1" s="47" t="s">
        <v>1163</v>
      </c>
      <c r="F1" s="47"/>
      <c r="G1" s="301"/>
    </row>
    <row r="2" spans="1:13" ht="20.45" customHeight="1">
      <c r="D2" s="301"/>
      <c r="E2" s="47" t="s">
        <v>1245</v>
      </c>
      <c r="F2" s="47" t="s">
        <v>1240</v>
      </c>
      <c r="G2" s="301"/>
    </row>
    <row r="3" spans="1:13" ht="21" customHeight="1">
      <c r="D3" s="301"/>
      <c r="E3" s="49" t="s">
        <v>1157</v>
      </c>
      <c r="F3" s="47"/>
      <c r="G3" s="301"/>
    </row>
    <row r="4" spans="1:13" ht="22.15" customHeight="1">
      <c r="D4" s="301"/>
      <c r="E4" s="50" t="s">
        <v>1165</v>
      </c>
      <c r="F4" s="48"/>
      <c r="G4" s="301"/>
    </row>
    <row r="5" spans="1:13" ht="13.15" customHeight="1">
      <c r="A5" s="318" t="s">
        <v>0</v>
      </c>
      <c r="B5" s="316" t="s">
        <v>1147</v>
      </c>
      <c r="C5" s="314" t="s">
        <v>1216</v>
      </c>
      <c r="D5" s="320" t="s">
        <v>1166</v>
      </c>
      <c r="E5" s="321"/>
      <c r="F5" s="322"/>
      <c r="G5" s="46">
        <v>0</v>
      </c>
    </row>
    <row r="6" spans="1:13" ht="21.75" customHeight="1" thickBot="1">
      <c r="A6" s="319"/>
      <c r="B6" s="317"/>
      <c r="C6" s="315"/>
      <c r="D6" s="42" t="s">
        <v>1149</v>
      </c>
      <c r="E6" s="43" t="s">
        <v>1150</v>
      </c>
      <c r="F6" s="44" t="s">
        <v>1</v>
      </c>
      <c r="G6" s="45" t="s">
        <v>2</v>
      </c>
      <c r="H6" s="19"/>
      <c r="I6"/>
      <c r="J6"/>
      <c r="K6"/>
      <c r="L6"/>
      <c r="M6"/>
    </row>
    <row r="7" spans="1:13" ht="13.15" customHeight="1">
      <c r="A7" s="306" t="s">
        <v>1167</v>
      </c>
      <c r="B7" s="306"/>
      <c r="C7" s="306"/>
      <c r="D7" s="306"/>
      <c r="E7" s="306"/>
      <c r="F7" s="306"/>
      <c r="G7" s="306"/>
      <c r="H7"/>
      <c r="I7"/>
      <c r="J7"/>
      <c r="K7"/>
      <c r="L7"/>
      <c r="M7"/>
    </row>
    <row r="8" spans="1:13" ht="81.599999999999994" customHeight="1">
      <c r="A8" s="312"/>
      <c r="B8" s="312"/>
      <c r="C8" s="312"/>
      <c r="D8" s="312"/>
      <c r="E8" s="312"/>
      <c r="F8" s="312"/>
      <c r="G8" s="312"/>
      <c r="H8"/>
      <c r="I8"/>
      <c r="J8"/>
      <c r="K8"/>
      <c r="L8"/>
      <c r="M8"/>
    </row>
    <row r="9" spans="1:13" ht="13.15" customHeight="1">
      <c r="A9" s="36" t="s">
        <v>3</v>
      </c>
      <c r="B9" s="36">
        <v>200</v>
      </c>
      <c r="C9" s="72">
        <v>7.5</v>
      </c>
      <c r="D9" s="34">
        <f>E9*1.1</f>
        <v>2.0812000000000004</v>
      </c>
      <c r="E9" s="34">
        <f>F9*1.1</f>
        <v>1.8920000000000001</v>
      </c>
      <c r="F9" s="34">
        <v>1.72</v>
      </c>
      <c r="G9" s="34" t="s">
        <v>786</v>
      </c>
      <c r="H9"/>
      <c r="I9"/>
      <c r="J9"/>
      <c r="K9"/>
      <c r="L9"/>
      <c r="M9"/>
    </row>
    <row r="10" spans="1:13" ht="13.15" customHeight="1">
      <c r="A10" s="36" t="s">
        <v>4</v>
      </c>
      <c r="B10" s="36">
        <v>200</v>
      </c>
      <c r="C10" s="72">
        <v>14</v>
      </c>
      <c r="D10" s="34">
        <f t="shared" ref="D10:D21" si="0">E10*1.1</f>
        <v>4.1503000000000005</v>
      </c>
      <c r="E10" s="34">
        <f t="shared" ref="E10:E21" si="1">F10*1.1</f>
        <v>3.7730000000000006</v>
      </c>
      <c r="F10" s="34">
        <v>3.43</v>
      </c>
      <c r="G10" s="34" t="s">
        <v>786</v>
      </c>
      <c r="H10"/>
      <c r="I10"/>
      <c r="J10"/>
      <c r="K10"/>
      <c r="L10"/>
      <c r="M10"/>
    </row>
    <row r="11" spans="1:13" ht="13.15" customHeight="1">
      <c r="A11" s="36" t="s">
        <v>5</v>
      </c>
      <c r="B11" s="36">
        <v>200</v>
      </c>
      <c r="C11" s="72">
        <v>22.5</v>
      </c>
      <c r="D11" s="34">
        <f t="shared" si="0"/>
        <v>5.0578000000000003</v>
      </c>
      <c r="E11" s="34">
        <f t="shared" si="1"/>
        <v>4.5979999999999999</v>
      </c>
      <c r="F11" s="34">
        <v>4.18</v>
      </c>
      <c r="G11" s="34" t="s">
        <v>786</v>
      </c>
      <c r="H11"/>
      <c r="I11"/>
      <c r="J11"/>
      <c r="K11"/>
      <c r="L11"/>
      <c r="M11"/>
    </row>
    <row r="12" spans="1:13" ht="13.15" customHeight="1">
      <c r="A12" s="36" t="s">
        <v>6</v>
      </c>
      <c r="B12" s="36">
        <v>200</v>
      </c>
      <c r="C12" s="72">
        <v>33</v>
      </c>
      <c r="D12" s="34">
        <f t="shared" si="0"/>
        <v>5.9290000000000012</v>
      </c>
      <c r="E12" s="34">
        <f t="shared" si="1"/>
        <v>5.3900000000000006</v>
      </c>
      <c r="F12" s="34">
        <v>4.9000000000000004</v>
      </c>
      <c r="G12" s="34" t="s">
        <v>786</v>
      </c>
      <c r="H12"/>
      <c r="I12"/>
      <c r="J12"/>
      <c r="K12"/>
      <c r="L12"/>
      <c r="M12"/>
    </row>
    <row r="13" spans="1:13" ht="13.15" customHeight="1">
      <c r="A13" s="36" t="s">
        <v>7</v>
      </c>
      <c r="B13" s="36">
        <v>200</v>
      </c>
      <c r="C13" s="72">
        <v>45.5</v>
      </c>
      <c r="D13" s="34">
        <f t="shared" si="0"/>
        <v>8.1675000000000022</v>
      </c>
      <c r="E13" s="34">
        <f t="shared" si="1"/>
        <v>7.4250000000000007</v>
      </c>
      <c r="F13" s="34">
        <v>6.75</v>
      </c>
      <c r="G13" s="34" t="s">
        <v>786</v>
      </c>
      <c r="H13"/>
      <c r="I13"/>
      <c r="J13"/>
      <c r="K13"/>
      <c r="L13"/>
      <c r="M13"/>
    </row>
    <row r="14" spans="1:13" ht="13.15" customHeight="1">
      <c r="A14" s="36" t="s">
        <v>8</v>
      </c>
      <c r="B14" s="36">
        <v>200</v>
      </c>
      <c r="C14" s="72">
        <v>77.5</v>
      </c>
      <c r="D14" s="34">
        <f t="shared" si="0"/>
        <v>13.685100000000002</v>
      </c>
      <c r="E14" s="34">
        <f t="shared" si="1"/>
        <v>12.441000000000001</v>
      </c>
      <c r="F14" s="34">
        <v>11.31</v>
      </c>
      <c r="G14" s="34" t="s">
        <v>786</v>
      </c>
      <c r="H14"/>
      <c r="I14"/>
      <c r="J14"/>
      <c r="K14"/>
      <c r="L14"/>
      <c r="M14"/>
    </row>
    <row r="15" spans="1:13" ht="13.15" customHeight="1">
      <c r="A15" s="36" t="s">
        <v>9</v>
      </c>
      <c r="B15" s="36">
        <v>100</v>
      </c>
      <c r="C15" s="72">
        <v>251</v>
      </c>
      <c r="D15" s="34">
        <f t="shared" si="0"/>
        <v>20.715200000000006</v>
      </c>
      <c r="E15" s="34">
        <f t="shared" si="1"/>
        <v>18.832000000000004</v>
      </c>
      <c r="F15" s="34">
        <v>17.12</v>
      </c>
      <c r="G15" s="34" t="s">
        <v>786</v>
      </c>
      <c r="H15"/>
      <c r="I15"/>
      <c r="J15"/>
      <c r="K15"/>
      <c r="L15"/>
      <c r="M15"/>
    </row>
    <row r="16" spans="1:13" ht="13.15" customHeight="1">
      <c r="A16" s="36" t="s">
        <v>10</v>
      </c>
      <c r="B16" s="36">
        <v>100</v>
      </c>
      <c r="C16" s="72">
        <v>254</v>
      </c>
      <c r="D16" s="34">
        <f t="shared" si="0"/>
        <v>29.100500000000004</v>
      </c>
      <c r="E16" s="34">
        <f t="shared" si="1"/>
        <v>26.455000000000002</v>
      </c>
      <c r="F16" s="34">
        <v>24.05</v>
      </c>
      <c r="G16" s="34" t="s">
        <v>786</v>
      </c>
    </row>
    <row r="17" spans="1:11" ht="13.15" customHeight="1">
      <c r="A17" s="36" t="s">
        <v>11</v>
      </c>
      <c r="B17" s="36">
        <v>100</v>
      </c>
      <c r="C17" s="72">
        <v>256</v>
      </c>
      <c r="D17" s="34">
        <f t="shared" si="0"/>
        <v>51.183000000000007</v>
      </c>
      <c r="E17" s="34">
        <f t="shared" si="1"/>
        <v>46.53</v>
      </c>
      <c r="F17" s="34">
        <v>42.3</v>
      </c>
      <c r="G17" s="34" t="s">
        <v>786</v>
      </c>
    </row>
    <row r="18" spans="1:11" ht="13.15" customHeight="1">
      <c r="A18" s="36" t="s">
        <v>12</v>
      </c>
      <c r="B18" s="36">
        <v>100</v>
      </c>
      <c r="C18" s="72">
        <v>384</v>
      </c>
      <c r="D18" s="34">
        <f t="shared" si="0"/>
        <v>72.116000000000014</v>
      </c>
      <c r="E18" s="34">
        <f t="shared" si="1"/>
        <v>65.56</v>
      </c>
      <c r="F18" s="34">
        <v>59.6</v>
      </c>
      <c r="G18" s="34" t="s">
        <v>786</v>
      </c>
    </row>
    <row r="19" spans="1:11" ht="13.15" customHeight="1">
      <c r="A19" s="36" t="s">
        <v>13</v>
      </c>
      <c r="B19" s="36">
        <v>100</v>
      </c>
      <c r="C19" s="72">
        <v>514</v>
      </c>
      <c r="D19" s="34">
        <f t="shared" si="0"/>
        <v>101.83360000000002</v>
      </c>
      <c r="E19" s="34">
        <f t="shared" si="1"/>
        <v>92.576000000000008</v>
      </c>
      <c r="F19" s="34">
        <v>84.16</v>
      </c>
      <c r="G19" s="34" t="s">
        <v>786</v>
      </c>
    </row>
    <row r="20" spans="1:11" ht="13.15" customHeight="1">
      <c r="A20" s="36" t="s">
        <v>14</v>
      </c>
      <c r="B20" s="36">
        <v>100</v>
      </c>
      <c r="C20" s="72">
        <v>700</v>
      </c>
      <c r="D20" s="34">
        <f t="shared" si="0"/>
        <v>137.87950000000004</v>
      </c>
      <c r="E20" s="34">
        <f t="shared" si="1"/>
        <v>125.34500000000001</v>
      </c>
      <c r="F20" s="34">
        <v>113.95</v>
      </c>
      <c r="G20" s="34" t="s">
        <v>786</v>
      </c>
    </row>
    <row r="21" spans="1:11" ht="13.15" customHeight="1" thickBot="1">
      <c r="A21" s="36" t="s">
        <v>15</v>
      </c>
      <c r="B21" s="36">
        <v>100</v>
      </c>
      <c r="C21" s="72">
        <v>914</v>
      </c>
      <c r="D21" s="34">
        <f t="shared" si="0"/>
        <v>177.0472</v>
      </c>
      <c r="E21" s="34">
        <f t="shared" si="1"/>
        <v>160.952</v>
      </c>
      <c r="F21" s="34">
        <v>146.32</v>
      </c>
      <c r="G21" s="34" t="s">
        <v>786</v>
      </c>
    </row>
    <row r="22" spans="1:11" ht="13.15" customHeight="1">
      <c r="A22" s="306" t="s">
        <v>1168</v>
      </c>
      <c r="B22" s="306"/>
      <c r="C22" s="306"/>
      <c r="D22" s="306"/>
      <c r="E22" s="306"/>
      <c r="F22" s="306"/>
      <c r="G22" s="306"/>
    </row>
    <row r="23" spans="1:11" ht="78" customHeight="1">
      <c r="A23" s="312"/>
      <c r="B23" s="312"/>
      <c r="C23" s="312"/>
      <c r="D23" s="312"/>
      <c r="E23" s="312"/>
      <c r="F23" s="312"/>
      <c r="G23" s="312"/>
    </row>
    <row r="24" spans="1:11" ht="13.15" customHeight="1">
      <c r="A24" s="36" t="s">
        <v>1169</v>
      </c>
      <c r="B24" s="36">
        <v>200</v>
      </c>
      <c r="C24" s="72">
        <v>31.5</v>
      </c>
      <c r="D24" s="34">
        <f>E24*1.1</f>
        <v>2.9766000000000004</v>
      </c>
      <c r="E24" s="34">
        <f>F24*1.1</f>
        <v>2.706</v>
      </c>
      <c r="F24" s="34">
        <v>2.46</v>
      </c>
      <c r="G24" s="34" t="s">
        <v>786</v>
      </c>
    </row>
    <row r="25" spans="1:11" ht="13.15" customHeight="1">
      <c r="A25" s="36" t="s">
        <v>16</v>
      </c>
      <c r="B25" s="36">
        <v>200</v>
      </c>
      <c r="C25" s="72">
        <v>31.5</v>
      </c>
      <c r="D25" s="34">
        <f t="shared" ref="D25:D34" si="2">E25*1.1</f>
        <v>7.5262000000000011</v>
      </c>
      <c r="E25" s="34">
        <f t="shared" ref="E25:E34" si="3">F25*1.1</f>
        <v>6.8420000000000005</v>
      </c>
      <c r="F25" s="34">
        <v>6.22</v>
      </c>
      <c r="G25" s="34" t="s">
        <v>786</v>
      </c>
    </row>
    <row r="26" spans="1:11" ht="13.15" customHeight="1">
      <c r="A26" s="36" t="s">
        <v>17</v>
      </c>
      <c r="B26" s="36">
        <v>200</v>
      </c>
      <c r="C26" s="72">
        <v>56.5</v>
      </c>
      <c r="D26" s="34">
        <f t="shared" si="2"/>
        <v>11.833800000000002</v>
      </c>
      <c r="E26" s="34">
        <f t="shared" si="3"/>
        <v>10.758000000000001</v>
      </c>
      <c r="F26" s="34">
        <v>9.7799999999999994</v>
      </c>
      <c r="G26" s="34" t="s">
        <v>786</v>
      </c>
    </row>
    <row r="27" spans="1:11" ht="13.15" customHeight="1">
      <c r="A27" s="36" t="s">
        <v>18</v>
      </c>
      <c r="B27" s="36">
        <v>200</v>
      </c>
      <c r="C27" s="72">
        <v>69</v>
      </c>
      <c r="D27" s="34">
        <f t="shared" si="2"/>
        <v>15.609000000000004</v>
      </c>
      <c r="E27" s="34">
        <f t="shared" si="3"/>
        <v>14.190000000000001</v>
      </c>
      <c r="F27" s="34">
        <v>12.9</v>
      </c>
      <c r="G27" s="34" t="s">
        <v>786</v>
      </c>
    </row>
    <row r="28" spans="1:11" ht="13.15" customHeight="1">
      <c r="A28" s="36" t="s">
        <v>19</v>
      </c>
      <c r="B28" s="36">
        <v>200</v>
      </c>
      <c r="C28" s="72">
        <v>85.5</v>
      </c>
      <c r="D28" s="34">
        <f t="shared" si="2"/>
        <v>18.876000000000001</v>
      </c>
      <c r="E28" s="34">
        <f t="shared" si="3"/>
        <v>17.16</v>
      </c>
      <c r="F28" s="34">
        <v>15.6</v>
      </c>
      <c r="G28" s="34" t="s">
        <v>786</v>
      </c>
    </row>
    <row r="29" spans="1:11" ht="13.15" customHeight="1">
      <c r="A29" s="36" t="s">
        <v>20</v>
      </c>
      <c r="B29" s="36">
        <v>200</v>
      </c>
      <c r="C29" s="72">
        <v>113.5</v>
      </c>
      <c r="D29" s="34">
        <f t="shared" si="2"/>
        <v>21.538000000000004</v>
      </c>
      <c r="E29" s="34">
        <f t="shared" si="3"/>
        <v>19.580000000000002</v>
      </c>
      <c r="F29" s="34">
        <v>17.8</v>
      </c>
      <c r="G29" s="34" t="s">
        <v>786</v>
      </c>
    </row>
    <row r="30" spans="1:11" ht="13.15" customHeight="1">
      <c r="A30" s="36" t="s">
        <v>21</v>
      </c>
      <c r="B30" s="36">
        <v>100</v>
      </c>
      <c r="C30" s="72">
        <v>257</v>
      </c>
      <c r="D30" s="34">
        <f t="shared" si="2"/>
        <v>26.269100000000005</v>
      </c>
      <c r="E30" s="34">
        <f t="shared" si="3"/>
        <v>23.881000000000004</v>
      </c>
      <c r="F30" s="34">
        <v>21.71</v>
      </c>
      <c r="G30" s="34" t="s">
        <v>786</v>
      </c>
    </row>
    <row r="31" spans="1:11" ht="13.15" customHeight="1">
      <c r="A31" s="36" t="s">
        <v>22</v>
      </c>
      <c r="B31" s="36">
        <v>100</v>
      </c>
      <c r="C31" s="72">
        <v>260</v>
      </c>
      <c r="D31" s="34">
        <f t="shared" si="2"/>
        <v>33.638000000000005</v>
      </c>
      <c r="E31" s="34">
        <f t="shared" si="3"/>
        <v>30.580000000000002</v>
      </c>
      <c r="F31" s="34">
        <v>27.8</v>
      </c>
      <c r="G31" s="34" t="s">
        <v>786</v>
      </c>
    </row>
    <row r="32" spans="1:11" ht="13.15" customHeight="1">
      <c r="A32" s="36" t="s">
        <v>23</v>
      </c>
      <c r="B32" s="36">
        <v>100</v>
      </c>
      <c r="C32" s="72">
        <v>163</v>
      </c>
      <c r="D32" s="34">
        <f t="shared" si="2"/>
        <v>44.661100000000005</v>
      </c>
      <c r="E32" s="34">
        <f t="shared" si="3"/>
        <v>40.600999999999999</v>
      </c>
      <c r="F32" s="34">
        <v>36.909999999999997</v>
      </c>
      <c r="G32" s="34" t="s">
        <v>786</v>
      </c>
      <c r="H32"/>
      <c r="I32"/>
      <c r="J32"/>
      <c r="K32"/>
    </row>
    <row r="33" spans="1:11" ht="13.15" customHeight="1">
      <c r="A33" s="36" t="s">
        <v>24</v>
      </c>
      <c r="B33" s="36">
        <v>100</v>
      </c>
      <c r="C33" s="72">
        <v>272</v>
      </c>
      <c r="D33" s="34">
        <f t="shared" si="2"/>
        <v>70.966500000000011</v>
      </c>
      <c r="E33" s="34">
        <f t="shared" si="3"/>
        <v>64.515000000000001</v>
      </c>
      <c r="F33" s="34">
        <v>58.65</v>
      </c>
      <c r="G33" s="34" t="s">
        <v>786</v>
      </c>
      <c r="H33"/>
      <c r="I33"/>
      <c r="J33"/>
      <c r="K33"/>
    </row>
    <row r="34" spans="1:11" ht="13.15" customHeight="1" thickBot="1">
      <c r="A34" s="36" t="s">
        <v>25</v>
      </c>
      <c r="B34" s="36">
        <v>100</v>
      </c>
      <c r="C34" s="72">
        <v>514</v>
      </c>
      <c r="D34" s="34">
        <f t="shared" si="2"/>
        <v>94.19850000000001</v>
      </c>
      <c r="E34" s="34">
        <f t="shared" si="3"/>
        <v>85.635000000000005</v>
      </c>
      <c r="F34" s="34">
        <v>77.849999999999994</v>
      </c>
      <c r="G34" s="34" t="s">
        <v>786</v>
      </c>
      <c r="H34"/>
      <c r="I34"/>
      <c r="J34"/>
      <c r="K34"/>
    </row>
    <row r="35" spans="1:11" ht="13.15" customHeight="1">
      <c r="A35" s="306" t="s">
        <v>1170</v>
      </c>
      <c r="B35" s="306"/>
      <c r="C35" s="306"/>
      <c r="D35" s="306"/>
      <c r="E35" s="306"/>
      <c r="F35" s="306"/>
      <c r="G35" s="306"/>
      <c r="H35"/>
      <c r="I35"/>
      <c r="J35"/>
      <c r="K35"/>
    </row>
    <row r="36" spans="1:11" ht="89.45" customHeight="1">
      <c r="A36" s="312"/>
      <c r="B36" s="312"/>
      <c r="C36" s="312"/>
      <c r="D36" s="312"/>
      <c r="E36" s="312"/>
      <c r="F36" s="312"/>
      <c r="G36" s="312"/>
      <c r="H36"/>
      <c r="I36"/>
      <c r="J36"/>
      <c r="K36"/>
    </row>
    <row r="37" spans="1:11" ht="13.15" customHeight="1">
      <c r="A37" s="36" t="s">
        <v>1171</v>
      </c>
      <c r="B37" s="36" t="s">
        <v>1172</v>
      </c>
      <c r="C37" s="72">
        <v>31.5</v>
      </c>
      <c r="D37" s="34">
        <f>E37*1.1</f>
        <v>13.915000000000001</v>
      </c>
      <c r="E37" s="34">
        <f>F37*1.1</f>
        <v>12.65</v>
      </c>
      <c r="F37" s="34">
        <v>11.5</v>
      </c>
      <c r="G37" s="34" t="s">
        <v>786</v>
      </c>
      <c r="H37"/>
      <c r="I37"/>
      <c r="J37"/>
      <c r="K37"/>
    </row>
    <row r="38" spans="1:11" ht="13.15" customHeight="1">
      <c r="A38" s="36" t="s">
        <v>1173</v>
      </c>
      <c r="B38" s="36" t="s">
        <v>1172</v>
      </c>
      <c r="C38" s="72">
        <v>31.5</v>
      </c>
      <c r="D38" s="34">
        <f t="shared" ref="D38:D44" si="4">E38*1.1</f>
        <v>18.972800000000003</v>
      </c>
      <c r="E38" s="34">
        <f t="shared" ref="E38:E44" si="5">F38*1.1</f>
        <v>17.248000000000001</v>
      </c>
      <c r="F38" s="34">
        <v>15.68</v>
      </c>
      <c r="G38" s="34" t="s">
        <v>786</v>
      </c>
      <c r="H38"/>
      <c r="I38"/>
      <c r="J38"/>
      <c r="K38"/>
    </row>
    <row r="39" spans="1:11" ht="13.15" customHeight="1">
      <c r="A39" s="36" t="s">
        <v>1174</v>
      </c>
      <c r="B39" s="36" t="s">
        <v>1172</v>
      </c>
      <c r="C39" s="72">
        <v>56.5</v>
      </c>
      <c r="D39" s="34">
        <f t="shared" si="4"/>
        <v>27.019300000000001</v>
      </c>
      <c r="E39" s="34">
        <f t="shared" si="5"/>
        <v>24.562999999999999</v>
      </c>
      <c r="F39" s="34">
        <v>22.33</v>
      </c>
      <c r="G39" s="34" t="s">
        <v>786</v>
      </c>
      <c r="H39"/>
      <c r="I39"/>
      <c r="J39"/>
      <c r="K39"/>
    </row>
    <row r="40" spans="1:11" ht="13.15" customHeight="1">
      <c r="A40" s="36" t="s">
        <v>1175</v>
      </c>
      <c r="B40" s="36" t="s">
        <v>1172</v>
      </c>
      <c r="C40" s="72">
        <v>69</v>
      </c>
      <c r="D40" s="34">
        <f t="shared" si="4"/>
        <v>41.382000000000005</v>
      </c>
      <c r="E40" s="34">
        <f t="shared" si="5"/>
        <v>37.620000000000005</v>
      </c>
      <c r="F40" s="34">
        <v>34.200000000000003</v>
      </c>
      <c r="G40" s="34" t="s">
        <v>786</v>
      </c>
      <c r="H40"/>
      <c r="I40"/>
      <c r="J40"/>
      <c r="K40"/>
    </row>
    <row r="41" spans="1:11" ht="13.15" customHeight="1">
      <c r="A41" s="36" t="s">
        <v>1176</v>
      </c>
      <c r="B41" s="36" t="s">
        <v>1172</v>
      </c>
      <c r="C41" s="72">
        <v>85.5</v>
      </c>
      <c r="D41" s="34">
        <f t="shared" si="4"/>
        <v>68.014100000000013</v>
      </c>
      <c r="E41" s="34">
        <f t="shared" si="5"/>
        <v>61.831000000000003</v>
      </c>
      <c r="F41" s="34">
        <v>56.21</v>
      </c>
      <c r="G41" s="34" t="s">
        <v>786</v>
      </c>
      <c r="H41"/>
      <c r="I41"/>
      <c r="J41"/>
      <c r="K41"/>
    </row>
    <row r="42" spans="1:11" ht="13.15" customHeight="1">
      <c r="A42" s="36" t="s">
        <v>1177</v>
      </c>
      <c r="B42" s="36">
        <v>100</v>
      </c>
      <c r="C42" s="72">
        <v>113.5</v>
      </c>
      <c r="D42" s="34">
        <f t="shared" si="4"/>
        <v>111.80400000000003</v>
      </c>
      <c r="E42" s="34">
        <f t="shared" si="5"/>
        <v>101.64000000000001</v>
      </c>
      <c r="F42" s="34">
        <v>92.4</v>
      </c>
      <c r="G42" s="34" t="s">
        <v>786</v>
      </c>
      <c r="H42"/>
      <c r="I42"/>
      <c r="J42"/>
      <c r="K42"/>
    </row>
    <row r="43" spans="1:11" ht="13.15" customHeight="1">
      <c r="A43" s="36" t="s">
        <v>1178</v>
      </c>
      <c r="B43" s="36">
        <v>100</v>
      </c>
      <c r="C43" s="72">
        <v>257</v>
      </c>
      <c r="D43" s="34">
        <f t="shared" si="4"/>
        <v>223.60800000000006</v>
      </c>
      <c r="E43" s="34">
        <f t="shared" si="5"/>
        <v>203.28000000000003</v>
      </c>
      <c r="F43" s="34">
        <v>184.8</v>
      </c>
      <c r="G43" s="34" t="s">
        <v>786</v>
      </c>
      <c r="H43"/>
      <c r="I43"/>
      <c r="J43"/>
      <c r="K43"/>
    </row>
    <row r="44" spans="1:11" ht="13.15" customHeight="1" thickBot="1">
      <c r="A44" s="36" t="s">
        <v>1179</v>
      </c>
      <c r="B44" s="36">
        <v>100</v>
      </c>
      <c r="C44" s="72">
        <v>260</v>
      </c>
      <c r="D44" s="34">
        <f t="shared" si="4"/>
        <v>298.14400000000006</v>
      </c>
      <c r="E44" s="34">
        <f t="shared" si="5"/>
        <v>271.04000000000002</v>
      </c>
      <c r="F44" s="34">
        <v>246.4</v>
      </c>
      <c r="G44" s="34" t="s">
        <v>786</v>
      </c>
      <c r="H44"/>
      <c r="I44"/>
      <c r="J44"/>
      <c r="K44"/>
    </row>
    <row r="45" spans="1:11" ht="13.15" customHeight="1">
      <c r="A45" s="306" t="s">
        <v>1180</v>
      </c>
      <c r="B45" s="306"/>
      <c r="C45" s="306"/>
      <c r="D45" s="306"/>
      <c r="E45" s="306"/>
      <c r="F45" s="306"/>
      <c r="G45" s="306"/>
      <c r="H45"/>
      <c r="I45"/>
      <c r="J45"/>
      <c r="K45"/>
    </row>
    <row r="46" spans="1:11" ht="81" customHeight="1">
      <c r="A46" s="307"/>
      <c r="B46" s="307"/>
      <c r="C46" s="307"/>
      <c r="D46" s="307"/>
      <c r="E46" s="307"/>
      <c r="F46" s="307"/>
      <c r="G46" s="307"/>
      <c r="H46"/>
      <c r="I46"/>
      <c r="J46"/>
      <c r="K46"/>
    </row>
    <row r="47" spans="1:11" ht="13.15" customHeight="1">
      <c r="A47" s="36" t="s">
        <v>75</v>
      </c>
      <c r="B47" s="72">
        <v>100</v>
      </c>
      <c r="C47" s="72">
        <v>11</v>
      </c>
      <c r="D47" s="34">
        <f>E47*1.1</f>
        <v>47.916000000000004</v>
      </c>
      <c r="E47" s="34">
        <f>F47*1.1</f>
        <v>43.56</v>
      </c>
      <c r="F47" s="34">
        <v>39.6</v>
      </c>
      <c r="G47" s="34" t="s">
        <v>786</v>
      </c>
      <c r="H47"/>
      <c r="I47"/>
      <c r="J47"/>
      <c r="K47"/>
    </row>
    <row r="48" spans="1:11" ht="13.15" customHeight="1">
      <c r="A48" s="36" t="s">
        <v>77</v>
      </c>
      <c r="B48" s="72">
        <v>100</v>
      </c>
      <c r="C48" s="72">
        <v>12</v>
      </c>
      <c r="D48" s="34">
        <f t="shared" ref="D48:D53" si="6">E48*1.1</f>
        <v>49.912500000000009</v>
      </c>
      <c r="E48" s="34">
        <f t="shared" ref="E48:E53" si="7">F48*1.1</f>
        <v>45.375000000000007</v>
      </c>
      <c r="F48" s="34">
        <v>41.25</v>
      </c>
      <c r="G48" s="34" t="s">
        <v>786</v>
      </c>
      <c r="H48"/>
      <c r="I48"/>
      <c r="J48"/>
    </row>
    <row r="49" spans="1:11" ht="13.15" customHeight="1">
      <c r="A49" s="36" t="s">
        <v>78</v>
      </c>
      <c r="B49" s="72">
        <v>100</v>
      </c>
      <c r="C49" s="72">
        <v>12.5</v>
      </c>
      <c r="D49" s="34">
        <f t="shared" si="6"/>
        <v>59.89500000000001</v>
      </c>
      <c r="E49" s="34">
        <f t="shared" si="7"/>
        <v>54.45</v>
      </c>
      <c r="F49" s="34">
        <v>49.5</v>
      </c>
      <c r="G49" s="34" t="s">
        <v>786</v>
      </c>
      <c r="H49"/>
      <c r="I49"/>
      <c r="J49"/>
    </row>
    <row r="50" spans="1:11" ht="13.15" customHeight="1">
      <c r="A50" s="36" t="s">
        <v>79</v>
      </c>
      <c r="B50" s="72">
        <v>100</v>
      </c>
      <c r="C50" s="72">
        <v>13</v>
      </c>
      <c r="D50" s="34">
        <f t="shared" si="6"/>
        <v>69.877500000000012</v>
      </c>
      <c r="E50" s="34">
        <f t="shared" si="7"/>
        <v>63.525000000000006</v>
      </c>
      <c r="F50" s="34">
        <v>57.75</v>
      </c>
      <c r="G50" s="34" t="s">
        <v>786</v>
      </c>
      <c r="H50"/>
      <c r="I50"/>
      <c r="J50"/>
    </row>
    <row r="51" spans="1:11" ht="13.15" customHeight="1">
      <c r="A51" s="36" t="s">
        <v>80</v>
      </c>
      <c r="B51" s="72">
        <v>100</v>
      </c>
      <c r="C51" s="72">
        <v>19</v>
      </c>
      <c r="D51" s="34">
        <f t="shared" si="6"/>
        <v>89.842500000000015</v>
      </c>
      <c r="E51" s="34">
        <f t="shared" si="7"/>
        <v>81.675000000000011</v>
      </c>
      <c r="F51" s="34">
        <v>74.25</v>
      </c>
      <c r="G51" s="34" t="s">
        <v>786</v>
      </c>
      <c r="H51"/>
      <c r="I51"/>
      <c r="J51"/>
    </row>
    <row r="52" spans="1:11" ht="13.15" customHeight="1">
      <c r="A52" s="36" t="s">
        <v>81</v>
      </c>
      <c r="B52" s="72">
        <v>50</v>
      </c>
      <c r="C52" s="72">
        <v>38</v>
      </c>
      <c r="D52" s="34">
        <f t="shared" si="6"/>
        <v>119.79000000000002</v>
      </c>
      <c r="E52" s="34">
        <f t="shared" si="7"/>
        <v>108.9</v>
      </c>
      <c r="F52" s="34">
        <v>99</v>
      </c>
      <c r="G52" s="34" t="s">
        <v>786</v>
      </c>
      <c r="H52"/>
      <c r="I52"/>
      <c r="J52"/>
    </row>
    <row r="53" spans="1:11" ht="13.15" customHeight="1" thickBot="1">
      <c r="A53" s="36" t="s">
        <v>82</v>
      </c>
      <c r="B53" s="72">
        <v>50</v>
      </c>
      <c r="C53" s="72">
        <v>60</v>
      </c>
      <c r="D53" s="34">
        <f t="shared" si="6"/>
        <v>179.68500000000003</v>
      </c>
      <c r="E53" s="34">
        <f t="shared" si="7"/>
        <v>163.35000000000002</v>
      </c>
      <c r="F53" s="34">
        <v>148.5</v>
      </c>
      <c r="G53" s="34" t="s">
        <v>786</v>
      </c>
      <c r="H53"/>
      <c r="I53"/>
      <c r="J53"/>
    </row>
    <row r="54" spans="1:11" ht="13.15" customHeight="1">
      <c r="A54" s="306" t="s">
        <v>1181</v>
      </c>
      <c r="B54" s="306"/>
      <c r="C54" s="306"/>
      <c r="D54" s="306"/>
      <c r="E54" s="306"/>
      <c r="F54" s="306"/>
      <c r="G54" s="306"/>
      <c r="H54"/>
      <c r="I54"/>
      <c r="J54"/>
    </row>
    <row r="55" spans="1:11" ht="81.599999999999994" customHeight="1">
      <c r="A55" s="312"/>
      <c r="B55" s="312"/>
      <c r="C55" s="312"/>
      <c r="D55" s="312"/>
      <c r="E55" s="312"/>
      <c r="F55" s="312"/>
      <c r="G55" s="312"/>
      <c r="H55"/>
      <c r="I55"/>
      <c r="J55"/>
    </row>
    <row r="56" spans="1:11" ht="13.15" customHeight="1">
      <c r="A56" s="36" t="s">
        <v>7</v>
      </c>
      <c r="B56" s="36">
        <v>2500</v>
      </c>
      <c r="C56" s="72">
        <v>13</v>
      </c>
      <c r="D56" s="34">
        <f>E56*1.1</f>
        <v>2.3473999999999999</v>
      </c>
      <c r="E56" s="34">
        <f>F56*1.1</f>
        <v>2.1339999999999999</v>
      </c>
      <c r="F56" s="34">
        <v>1.94</v>
      </c>
      <c r="G56" s="34" t="s">
        <v>786</v>
      </c>
      <c r="H56"/>
      <c r="I56"/>
      <c r="J56"/>
    </row>
    <row r="57" spans="1:11" ht="13.15" customHeight="1">
      <c r="A57" s="36" t="s">
        <v>9</v>
      </c>
      <c r="B57" s="36">
        <v>2000</v>
      </c>
      <c r="C57" s="72">
        <v>14</v>
      </c>
      <c r="D57" s="34">
        <f t="shared" ref="D57:D71" si="8">E57*1.1</f>
        <v>3.0250000000000004</v>
      </c>
      <c r="E57" s="34">
        <f t="shared" ref="E57:E71" si="9">F57*1.1</f>
        <v>2.75</v>
      </c>
      <c r="F57" s="34">
        <v>2.5</v>
      </c>
      <c r="G57" s="34" t="s">
        <v>786</v>
      </c>
      <c r="H57"/>
      <c r="I57"/>
      <c r="J57"/>
    </row>
    <row r="58" spans="1:11" ht="13.15" customHeight="1">
      <c r="A58" s="36" t="s">
        <v>10</v>
      </c>
      <c r="B58" s="36">
        <v>1500</v>
      </c>
      <c r="C58" s="72">
        <v>20</v>
      </c>
      <c r="D58" s="34">
        <f t="shared" si="8"/>
        <v>3.7026000000000008</v>
      </c>
      <c r="E58" s="34">
        <f t="shared" si="9"/>
        <v>3.3660000000000005</v>
      </c>
      <c r="F58" s="34">
        <v>3.06</v>
      </c>
      <c r="G58" s="34" t="s">
        <v>786</v>
      </c>
      <c r="H58"/>
      <c r="I58"/>
      <c r="J58"/>
    </row>
    <row r="59" spans="1:11" ht="13.15" customHeight="1">
      <c r="A59" s="36" t="s">
        <v>11</v>
      </c>
      <c r="B59" s="36">
        <v>1000</v>
      </c>
      <c r="C59" s="72">
        <v>40</v>
      </c>
      <c r="D59" s="34">
        <f t="shared" si="8"/>
        <v>5.6749000000000009</v>
      </c>
      <c r="E59" s="34">
        <f t="shared" si="9"/>
        <v>5.1590000000000007</v>
      </c>
      <c r="F59" s="34">
        <v>4.6900000000000004</v>
      </c>
      <c r="G59" s="34" t="s">
        <v>786</v>
      </c>
      <c r="H59"/>
      <c r="I59"/>
      <c r="J59"/>
    </row>
    <row r="60" spans="1:11" ht="13.15" customHeight="1">
      <c r="A60" s="36" t="s">
        <v>12</v>
      </c>
      <c r="B60" s="36">
        <v>500</v>
      </c>
      <c r="C60" s="72">
        <v>65</v>
      </c>
      <c r="D60" s="34">
        <f t="shared" si="8"/>
        <v>10.103500000000002</v>
      </c>
      <c r="E60" s="34">
        <f t="shared" si="9"/>
        <v>9.1850000000000005</v>
      </c>
      <c r="F60" s="34">
        <v>8.35</v>
      </c>
      <c r="G60" s="34" t="s">
        <v>786</v>
      </c>
      <c r="H60"/>
      <c r="I60"/>
      <c r="J60"/>
    </row>
    <row r="61" spans="1:11" ht="13.15" customHeight="1">
      <c r="A61" s="36" t="s">
        <v>13</v>
      </c>
      <c r="B61" s="36">
        <v>300</v>
      </c>
      <c r="C61" s="72">
        <v>70</v>
      </c>
      <c r="D61" s="34">
        <f t="shared" si="8"/>
        <v>19.239000000000004</v>
      </c>
      <c r="E61" s="34">
        <f t="shared" si="9"/>
        <v>17.490000000000002</v>
      </c>
      <c r="F61" s="34">
        <v>15.9</v>
      </c>
      <c r="G61" s="34" t="s">
        <v>786</v>
      </c>
      <c r="H61"/>
      <c r="I61"/>
      <c r="J61"/>
    </row>
    <row r="62" spans="1:11" ht="13.15" customHeight="1">
      <c r="A62" s="36" t="s">
        <v>14</v>
      </c>
      <c r="B62" s="36">
        <v>200</v>
      </c>
      <c r="C62" s="72">
        <v>130</v>
      </c>
      <c r="D62" s="34">
        <f t="shared" si="8"/>
        <v>20.473200000000002</v>
      </c>
      <c r="E62" s="34">
        <f t="shared" si="9"/>
        <v>18.612000000000002</v>
      </c>
      <c r="F62" s="34">
        <v>16.920000000000002</v>
      </c>
      <c r="G62" s="34" t="s">
        <v>786</v>
      </c>
      <c r="H62"/>
      <c r="I62"/>
      <c r="J62"/>
    </row>
    <row r="63" spans="1:11" ht="13.15" customHeight="1">
      <c r="A63" s="36" t="s">
        <v>15</v>
      </c>
      <c r="B63" s="36">
        <v>150</v>
      </c>
      <c r="C63" s="72">
        <v>200</v>
      </c>
      <c r="D63" s="34">
        <f t="shared" si="8"/>
        <v>31.435800000000008</v>
      </c>
      <c r="E63" s="34">
        <f t="shared" si="9"/>
        <v>28.578000000000003</v>
      </c>
      <c r="F63" s="34">
        <v>25.98</v>
      </c>
      <c r="G63" s="34" t="s">
        <v>786</v>
      </c>
      <c r="H63"/>
      <c r="I63"/>
      <c r="J63"/>
    </row>
    <row r="64" spans="1:11" ht="13.15" customHeight="1">
      <c r="A64" s="36" t="s">
        <v>26</v>
      </c>
      <c r="B64" s="36">
        <v>100</v>
      </c>
      <c r="C64" s="72">
        <v>270</v>
      </c>
      <c r="D64" s="34">
        <f t="shared" si="8"/>
        <v>38.236000000000011</v>
      </c>
      <c r="E64" s="34">
        <f t="shared" si="9"/>
        <v>34.760000000000005</v>
      </c>
      <c r="F64" s="34">
        <v>31.6</v>
      </c>
      <c r="G64" s="34" t="s">
        <v>786</v>
      </c>
      <c r="H64"/>
      <c r="I64"/>
      <c r="J64"/>
      <c r="K64"/>
    </row>
    <row r="65" spans="1:11" ht="13.15" customHeight="1">
      <c r="A65" s="36" t="s">
        <v>27</v>
      </c>
      <c r="B65" s="36">
        <v>80</v>
      </c>
      <c r="C65" s="72">
        <v>380</v>
      </c>
      <c r="D65" s="34">
        <f t="shared" si="8"/>
        <v>55.478500000000004</v>
      </c>
      <c r="E65" s="34">
        <f t="shared" si="9"/>
        <v>50.435000000000002</v>
      </c>
      <c r="F65" s="34">
        <v>45.85</v>
      </c>
      <c r="G65" s="34" t="s">
        <v>786</v>
      </c>
      <c r="H65"/>
      <c r="I65"/>
      <c r="J65"/>
      <c r="K65"/>
    </row>
    <row r="66" spans="1:11" ht="13.15" customHeight="1">
      <c r="A66" s="36" t="s">
        <v>28</v>
      </c>
      <c r="B66" s="36">
        <v>50</v>
      </c>
      <c r="C66" s="72">
        <v>400</v>
      </c>
      <c r="D66" s="34">
        <f t="shared" si="8"/>
        <v>61.710000000000008</v>
      </c>
      <c r="E66" s="34">
        <f t="shared" si="9"/>
        <v>56.1</v>
      </c>
      <c r="F66" s="34">
        <v>51</v>
      </c>
      <c r="G66" s="34" t="s">
        <v>786</v>
      </c>
      <c r="H66"/>
      <c r="I66"/>
      <c r="J66"/>
      <c r="K66"/>
    </row>
    <row r="67" spans="1:11" ht="13.15" customHeight="1">
      <c r="A67" s="36" t="s">
        <v>29</v>
      </c>
      <c r="B67" s="36">
        <v>50</v>
      </c>
      <c r="C67" s="72">
        <v>430</v>
      </c>
      <c r="D67" s="34">
        <f t="shared" si="8"/>
        <v>67.82050000000001</v>
      </c>
      <c r="E67" s="34">
        <f t="shared" si="9"/>
        <v>61.655000000000001</v>
      </c>
      <c r="F67" s="34">
        <v>56.05</v>
      </c>
      <c r="G67" s="34" t="s">
        <v>786</v>
      </c>
      <c r="H67"/>
      <c r="I67"/>
      <c r="J67"/>
      <c r="K67"/>
    </row>
    <row r="68" spans="1:11" ht="13.15" customHeight="1">
      <c r="A68" s="36" t="s">
        <v>30</v>
      </c>
      <c r="B68" s="36">
        <v>50</v>
      </c>
      <c r="C68" s="72">
        <v>650</v>
      </c>
      <c r="D68" s="34">
        <f t="shared" si="8"/>
        <v>104.78600000000002</v>
      </c>
      <c r="E68" s="34">
        <f t="shared" si="9"/>
        <v>95.26</v>
      </c>
      <c r="F68" s="34">
        <v>86.6</v>
      </c>
      <c r="G68" s="34" t="s">
        <v>786</v>
      </c>
      <c r="H68"/>
      <c r="I68"/>
      <c r="J68"/>
      <c r="K68"/>
    </row>
    <row r="69" spans="1:11" ht="13.15" customHeight="1">
      <c r="A69" s="36" t="s">
        <v>1623</v>
      </c>
      <c r="B69" s="36">
        <v>25</v>
      </c>
      <c r="C69" s="72">
        <v>720</v>
      </c>
      <c r="D69" s="34">
        <f t="shared" si="8"/>
        <v>120.83060000000002</v>
      </c>
      <c r="E69" s="34">
        <f t="shared" si="9"/>
        <v>109.846</v>
      </c>
      <c r="F69" s="34">
        <v>99.86</v>
      </c>
      <c r="G69" s="34" t="s">
        <v>786</v>
      </c>
      <c r="H69"/>
      <c r="I69"/>
      <c r="J69"/>
      <c r="K69"/>
    </row>
    <row r="70" spans="1:11" ht="13.15" customHeight="1">
      <c r="A70" s="36" t="s">
        <v>31</v>
      </c>
      <c r="B70" s="36">
        <v>25</v>
      </c>
      <c r="C70" s="72">
        <v>900</v>
      </c>
      <c r="D70" s="34">
        <f t="shared" si="8"/>
        <v>152.46000000000004</v>
      </c>
      <c r="E70" s="34">
        <f t="shared" si="9"/>
        <v>138.60000000000002</v>
      </c>
      <c r="F70" s="34">
        <v>126</v>
      </c>
      <c r="G70" s="34" t="s">
        <v>786</v>
      </c>
      <c r="H70"/>
      <c r="I70"/>
      <c r="J70"/>
      <c r="K70"/>
    </row>
    <row r="71" spans="1:11" ht="13.15" customHeight="1" thickBot="1">
      <c r="A71" s="36" t="s">
        <v>32</v>
      </c>
      <c r="B71" s="36">
        <v>25</v>
      </c>
      <c r="C71" s="72">
        <v>1040</v>
      </c>
      <c r="D71" s="34">
        <f t="shared" si="8"/>
        <v>159.11500000000001</v>
      </c>
      <c r="E71" s="34">
        <f t="shared" si="9"/>
        <v>144.65</v>
      </c>
      <c r="F71" s="34">
        <v>131.5</v>
      </c>
      <c r="G71" s="34" t="s">
        <v>786</v>
      </c>
      <c r="H71"/>
      <c r="I71"/>
      <c r="J71"/>
      <c r="K71"/>
    </row>
    <row r="72" spans="1:11" ht="13.15" customHeight="1">
      <c r="A72" s="306" t="s">
        <v>1182</v>
      </c>
      <c r="B72" s="306"/>
      <c r="C72" s="306"/>
      <c r="D72" s="306"/>
      <c r="E72" s="306"/>
      <c r="F72" s="306"/>
      <c r="G72" s="306"/>
      <c r="H72"/>
      <c r="I72"/>
      <c r="J72"/>
      <c r="K72"/>
    </row>
    <row r="73" spans="1:11" ht="81.599999999999994" customHeight="1">
      <c r="A73" s="307"/>
      <c r="B73" s="307"/>
      <c r="C73" s="307"/>
      <c r="D73" s="307"/>
      <c r="E73" s="307"/>
      <c r="F73" s="307"/>
      <c r="G73" s="307"/>
      <c r="H73"/>
      <c r="I73"/>
      <c r="J73"/>
      <c r="K73"/>
    </row>
    <row r="74" spans="1:11" ht="13.15" customHeight="1">
      <c r="A74" s="36" t="s">
        <v>66</v>
      </c>
      <c r="B74" s="36">
        <v>1500</v>
      </c>
      <c r="C74" s="72">
        <v>12.97</v>
      </c>
      <c r="D74" s="34">
        <f t="shared" ref="D74:E80" si="10">E74*1.1</f>
        <v>3.4606000000000003</v>
      </c>
      <c r="E74" s="34">
        <f t="shared" si="10"/>
        <v>3.1459999999999999</v>
      </c>
      <c r="F74" s="34">
        <v>2.86</v>
      </c>
      <c r="G74" s="34" t="s">
        <v>786</v>
      </c>
      <c r="H74"/>
      <c r="I74"/>
      <c r="J74"/>
      <c r="K74"/>
    </row>
    <row r="75" spans="1:11" ht="13.15" customHeight="1">
      <c r="A75" s="36" t="s">
        <v>67</v>
      </c>
      <c r="B75" s="36">
        <v>1500</v>
      </c>
      <c r="C75" s="72">
        <v>12.97</v>
      </c>
      <c r="D75" s="34">
        <f t="shared" si="10"/>
        <v>3.7026000000000008</v>
      </c>
      <c r="E75" s="34">
        <f t="shared" si="10"/>
        <v>3.3660000000000005</v>
      </c>
      <c r="F75" s="34">
        <v>3.06</v>
      </c>
      <c r="G75" s="34" t="s">
        <v>786</v>
      </c>
      <c r="H75"/>
      <c r="I75"/>
      <c r="J75"/>
      <c r="K75"/>
    </row>
    <row r="76" spans="1:11" ht="13.15" customHeight="1">
      <c r="A76" s="36" t="s">
        <v>68</v>
      </c>
      <c r="B76" s="36">
        <v>750</v>
      </c>
      <c r="C76" s="72">
        <v>25.93</v>
      </c>
      <c r="D76" s="34">
        <f t="shared" si="10"/>
        <v>5.1788000000000016</v>
      </c>
      <c r="E76" s="34">
        <f t="shared" si="10"/>
        <v>4.7080000000000011</v>
      </c>
      <c r="F76" s="34">
        <v>4.28</v>
      </c>
      <c r="G76" s="34" t="s">
        <v>786</v>
      </c>
      <c r="H76"/>
      <c r="I76"/>
      <c r="J76"/>
      <c r="K76"/>
    </row>
    <row r="77" spans="1:11" ht="13.15" customHeight="1">
      <c r="A77" s="36" t="s">
        <v>69</v>
      </c>
      <c r="B77" s="36">
        <v>500</v>
      </c>
      <c r="C77" s="72">
        <v>38.9</v>
      </c>
      <c r="D77" s="34">
        <f t="shared" si="10"/>
        <v>5.9290000000000012</v>
      </c>
      <c r="E77" s="34">
        <f t="shared" si="10"/>
        <v>5.3900000000000006</v>
      </c>
      <c r="F77" s="34">
        <v>4.9000000000000004</v>
      </c>
      <c r="G77" s="34" t="s">
        <v>786</v>
      </c>
      <c r="H77"/>
      <c r="I77"/>
      <c r="J77"/>
      <c r="K77"/>
    </row>
    <row r="78" spans="1:11" ht="13.15" customHeight="1">
      <c r="A78" s="36" t="s">
        <v>70</v>
      </c>
      <c r="B78" s="36">
        <v>500</v>
      </c>
      <c r="C78" s="72">
        <v>38.9</v>
      </c>
      <c r="D78" s="34">
        <f t="shared" si="10"/>
        <v>6.7881000000000018</v>
      </c>
      <c r="E78" s="34">
        <f t="shared" si="10"/>
        <v>6.1710000000000012</v>
      </c>
      <c r="F78" s="34">
        <v>5.61</v>
      </c>
      <c r="G78" s="34" t="s">
        <v>786</v>
      </c>
      <c r="H78"/>
      <c r="I78"/>
      <c r="J78"/>
      <c r="K78"/>
    </row>
    <row r="79" spans="1:11" ht="13.15" customHeight="1">
      <c r="A79" s="36" t="s">
        <v>71</v>
      </c>
      <c r="B79" s="36">
        <v>250</v>
      </c>
      <c r="C79" s="72">
        <v>77.8</v>
      </c>
      <c r="D79" s="34">
        <f t="shared" si="10"/>
        <v>11.712800000000001</v>
      </c>
      <c r="E79" s="34">
        <f t="shared" si="10"/>
        <v>10.648</v>
      </c>
      <c r="F79" s="34">
        <v>9.68</v>
      </c>
      <c r="G79" s="34" t="s">
        <v>786</v>
      </c>
      <c r="H79"/>
      <c r="I79"/>
      <c r="J79"/>
      <c r="K79"/>
    </row>
    <row r="80" spans="1:11" ht="13.15" customHeight="1" thickBot="1">
      <c r="A80" s="64" t="s">
        <v>36</v>
      </c>
      <c r="B80" s="64">
        <v>200</v>
      </c>
      <c r="C80" s="72"/>
      <c r="D80" s="34">
        <f t="shared" si="10"/>
        <v>24.659800000000001</v>
      </c>
      <c r="E80" s="34">
        <f t="shared" si="10"/>
        <v>22.417999999999999</v>
      </c>
      <c r="F80" s="34">
        <v>20.38</v>
      </c>
      <c r="G80" s="34"/>
      <c r="H80"/>
      <c r="I80"/>
      <c r="J80"/>
      <c r="K80"/>
    </row>
    <row r="81" spans="1:11" ht="13.15" customHeight="1">
      <c r="A81" s="306" t="s">
        <v>1183</v>
      </c>
      <c r="B81" s="310"/>
      <c r="C81" s="313"/>
      <c r="D81" s="313"/>
      <c r="E81" s="313"/>
      <c r="F81" s="313"/>
      <c r="G81" s="313"/>
      <c r="H81"/>
      <c r="I81"/>
      <c r="J81"/>
      <c r="K81"/>
    </row>
    <row r="82" spans="1:11" ht="85.15" customHeight="1">
      <c r="A82" s="311"/>
      <c r="B82" s="311"/>
      <c r="C82" s="311"/>
      <c r="D82" s="311"/>
      <c r="E82" s="311"/>
      <c r="F82" s="311"/>
      <c r="G82" s="311"/>
      <c r="H82"/>
      <c r="I82"/>
      <c r="J82"/>
      <c r="K82"/>
    </row>
    <row r="83" spans="1:11" ht="13.15" customHeight="1">
      <c r="A83" s="36" t="s">
        <v>66</v>
      </c>
      <c r="B83" s="36">
        <v>1500</v>
      </c>
      <c r="C83" s="72">
        <v>10.6</v>
      </c>
      <c r="D83" s="34">
        <f t="shared" ref="D83:E89" si="11">E83*1.1</f>
        <v>5.0578000000000003</v>
      </c>
      <c r="E83" s="34">
        <f t="shared" si="11"/>
        <v>4.5979999999999999</v>
      </c>
      <c r="F83" s="34">
        <v>4.18</v>
      </c>
      <c r="G83" s="34" t="s">
        <v>786</v>
      </c>
      <c r="H83"/>
      <c r="I83"/>
      <c r="J83"/>
      <c r="K83"/>
    </row>
    <row r="84" spans="1:11" ht="13.15" customHeight="1">
      <c r="A84" s="36" t="s">
        <v>67</v>
      </c>
      <c r="B84" s="36">
        <v>1500</v>
      </c>
      <c r="C84" s="72">
        <v>14</v>
      </c>
      <c r="D84" s="34">
        <f t="shared" si="11"/>
        <v>5.9290000000000012</v>
      </c>
      <c r="E84" s="34">
        <f t="shared" si="11"/>
        <v>5.3900000000000006</v>
      </c>
      <c r="F84" s="34">
        <v>4.9000000000000004</v>
      </c>
      <c r="G84" s="34" t="s">
        <v>786</v>
      </c>
      <c r="H84"/>
      <c r="I84"/>
      <c r="J84"/>
      <c r="K84"/>
    </row>
    <row r="85" spans="1:11" ht="13.15" customHeight="1">
      <c r="A85" s="36" t="s">
        <v>68</v>
      </c>
      <c r="B85" s="36">
        <v>750</v>
      </c>
      <c r="C85" s="72">
        <v>22.8</v>
      </c>
      <c r="D85" s="34">
        <f t="shared" si="11"/>
        <v>8.1312000000000015</v>
      </c>
      <c r="E85" s="34">
        <f t="shared" si="11"/>
        <v>7.3920000000000003</v>
      </c>
      <c r="F85" s="34">
        <v>6.72</v>
      </c>
      <c r="G85" s="34" t="s">
        <v>786</v>
      </c>
      <c r="H85"/>
      <c r="I85"/>
      <c r="J85"/>
      <c r="K85"/>
    </row>
    <row r="86" spans="1:11" ht="13.15" customHeight="1">
      <c r="A86" s="36" t="s">
        <v>69</v>
      </c>
      <c r="B86" s="36">
        <v>500</v>
      </c>
      <c r="C86" s="72">
        <v>37.799999999999997</v>
      </c>
      <c r="D86" s="34">
        <f t="shared" si="11"/>
        <v>9.2565000000000026</v>
      </c>
      <c r="E86" s="34">
        <f t="shared" si="11"/>
        <v>8.4150000000000009</v>
      </c>
      <c r="F86" s="34">
        <v>7.65</v>
      </c>
      <c r="G86" s="34" t="s">
        <v>786</v>
      </c>
      <c r="H86"/>
      <c r="I86"/>
      <c r="J86"/>
      <c r="K86"/>
    </row>
    <row r="87" spans="1:11" ht="13.15" customHeight="1">
      <c r="A87" s="36" t="s">
        <v>70</v>
      </c>
      <c r="B87" s="36">
        <v>500</v>
      </c>
      <c r="C87" s="72">
        <v>56</v>
      </c>
      <c r="D87" s="34">
        <f t="shared" si="11"/>
        <v>12.342000000000002</v>
      </c>
      <c r="E87" s="34">
        <f t="shared" si="11"/>
        <v>11.22</v>
      </c>
      <c r="F87" s="34">
        <v>10.199999999999999</v>
      </c>
      <c r="G87" s="34" t="s">
        <v>786</v>
      </c>
      <c r="H87"/>
      <c r="I87"/>
      <c r="J87"/>
      <c r="K87"/>
    </row>
    <row r="88" spans="1:11" ht="13.15" customHeight="1">
      <c r="A88" s="36" t="s">
        <v>71</v>
      </c>
      <c r="B88" s="36">
        <v>250</v>
      </c>
      <c r="C88" s="72">
        <v>99.8</v>
      </c>
      <c r="D88" s="34">
        <f t="shared" si="11"/>
        <v>23.183600000000002</v>
      </c>
      <c r="E88" s="34">
        <f t="shared" si="11"/>
        <v>21.076000000000001</v>
      </c>
      <c r="F88" s="34">
        <v>19.16</v>
      </c>
      <c r="G88" s="34" t="s">
        <v>786</v>
      </c>
      <c r="H88"/>
      <c r="I88"/>
      <c r="J88"/>
      <c r="K88"/>
    </row>
    <row r="89" spans="1:11" ht="13.15" customHeight="1">
      <c r="A89" s="36" t="s">
        <v>36</v>
      </c>
      <c r="B89" s="36">
        <v>200</v>
      </c>
      <c r="C89" s="72"/>
      <c r="D89" s="34">
        <f t="shared" si="11"/>
        <v>42.604100000000003</v>
      </c>
      <c r="E89" s="34">
        <f t="shared" si="11"/>
        <v>38.731000000000002</v>
      </c>
      <c r="F89" s="34">
        <v>35.21</v>
      </c>
      <c r="G89" s="34"/>
      <c r="H89"/>
      <c r="I89"/>
      <c r="J89"/>
      <c r="K89"/>
    </row>
    <row r="90" spans="1:11" ht="13.15" customHeight="1">
      <c r="A90" s="307" t="s">
        <v>72</v>
      </c>
      <c r="B90" s="307"/>
      <c r="C90" s="307"/>
      <c r="D90" s="307"/>
      <c r="E90" s="307"/>
      <c r="F90" s="307"/>
      <c r="G90" s="307"/>
      <c r="H90"/>
      <c r="I90"/>
      <c r="J90"/>
      <c r="K90"/>
    </row>
    <row r="91" spans="1:11" ht="81.599999999999994" customHeight="1">
      <c r="A91" s="307"/>
      <c r="B91" s="307"/>
      <c r="C91" s="307"/>
      <c r="D91" s="307"/>
      <c r="E91" s="307"/>
      <c r="F91" s="307"/>
      <c r="G91" s="307"/>
      <c r="H91"/>
      <c r="I91"/>
      <c r="J91"/>
      <c r="K91"/>
    </row>
    <row r="92" spans="1:11" ht="13.15" customHeight="1">
      <c r="A92" s="36" t="s">
        <v>73</v>
      </c>
      <c r="B92" s="36">
        <v>1000</v>
      </c>
      <c r="C92" s="72"/>
      <c r="D92" s="34">
        <f>E92*1.1</f>
        <v>1.5730000000000004</v>
      </c>
      <c r="E92" s="34">
        <f>F92*1.1</f>
        <v>1.4300000000000002</v>
      </c>
      <c r="F92" s="34">
        <v>1.3</v>
      </c>
      <c r="G92" s="34" t="s">
        <v>786</v>
      </c>
      <c r="H92"/>
      <c r="I92"/>
      <c r="J92"/>
      <c r="K92"/>
    </row>
    <row r="93" spans="1:11" ht="13.15" customHeight="1">
      <c r="A93" s="36" t="s">
        <v>74</v>
      </c>
      <c r="B93" s="36">
        <v>1000</v>
      </c>
      <c r="C93" s="72"/>
      <c r="D93" s="34">
        <f t="shared" ref="D93:D106" si="12">E93*1.1</f>
        <v>1.6940000000000002</v>
      </c>
      <c r="E93" s="34">
        <f t="shared" ref="E93:E106" si="13">F93*1.1</f>
        <v>1.54</v>
      </c>
      <c r="F93" s="34">
        <v>1.4</v>
      </c>
      <c r="G93" s="34" t="s">
        <v>786</v>
      </c>
      <c r="H93"/>
      <c r="I93"/>
      <c r="J93"/>
      <c r="K93"/>
    </row>
    <row r="94" spans="1:11" ht="13.15" customHeight="1">
      <c r="A94" s="36" t="s">
        <v>75</v>
      </c>
      <c r="B94" s="36">
        <v>1000</v>
      </c>
      <c r="C94" s="72"/>
      <c r="D94" s="34">
        <f t="shared" si="12"/>
        <v>1.6456000000000004</v>
      </c>
      <c r="E94" s="34">
        <f t="shared" si="13"/>
        <v>1.4960000000000002</v>
      </c>
      <c r="F94" s="34">
        <v>1.36</v>
      </c>
      <c r="G94" s="34" t="s">
        <v>786</v>
      </c>
      <c r="H94"/>
      <c r="I94"/>
      <c r="J94"/>
      <c r="K94"/>
    </row>
    <row r="95" spans="1:11" ht="13.15" customHeight="1">
      <c r="A95" s="36" t="s">
        <v>76</v>
      </c>
      <c r="B95" s="36">
        <v>1000</v>
      </c>
      <c r="C95" s="72"/>
      <c r="D95" s="34">
        <f t="shared" si="12"/>
        <v>1.8912300000000002</v>
      </c>
      <c r="E95" s="34">
        <f t="shared" si="13"/>
        <v>1.7193000000000001</v>
      </c>
      <c r="F95" s="34">
        <v>1.5629999999999999</v>
      </c>
      <c r="G95" s="34" t="s">
        <v>786</v>
      </c>
      <c r="H95"/>
      <c r="I95"/>
      <c r="J95"/>
      <c r="K95"/>
    </row>
    <row r="96" spans="1:11" ht="13.15" customHeight="1">
      <c r="A96" s="36" t="s">
        <v>77</v>
      </c>
      <c r="B96" s="36">
        <v>1000</v>
      </c>
      <c r="C96" s="72"/>
      <c r="D96" s="34">
        <f t="shared" si="12"/>
        <v>2.1296000000000004</v>
      </c>
      <c r="E96" s="34">
        <f t="shared" si="13"/>
        <v>1.9360000000000002</v>
      </c>
      <c r="F96" s="34">
        <v>1.76</v>
      </c>
      <c r="G96" s="34" t="s">
        <v>786</v>
      </c>
      <c r="H96"/>
      <c r="I96"/>
      <c r="J96"/>
      <c r="K96"/>
    </row>
    <row r="97" spans="1:11" ht="13.15" customHeight="1">
      <c r="A97" s="36" t="s">
        <v>78</v>
      </c>
      <c r="B97" s="36">
        <v>500</v>
      </c>
      <c r="C97" s="72"/>
      <c r="D97" s="34">
        <f t="shared" si="12"/>
        <v>3.3275000000000006</v>
      </c>
      <c r="E97" s="34">
        <f t="shared" si="13"/>
        <v>3.0250000000000004</v>
      </c>
      <c r="F97" s="34">
        <v>2.75</v>
      </c>
      <c r="G97" s="34" t="s">
        <v>786</v>
      </c>
      <c r="H97"/>
      <c r="I97"/>
      <c r="J97"/>
      <c r="K97"/>
    </row>
    <row r="98" spans="1:11" ht="13.15" customHeight="1">
      <c r="A98" s="36" t="s">
        <v>79</v>
      </c>
      <c r="B98" s="36">
        <v>500</v>
      </c>
      <c r="C98" s="72"/>
      <c r="D98" s="34">
        <f t="shared" si="12"/>
        <v>4.3076000000000008</v>
      </c>
      <c r="E98" s="34">
        <f t="shared" si="13"/>
        <v>3.9160000000000004</v>
      </c>
      <c r="F98" s="34">
        <v>3.56</v>
      </c>
      <c r="G98" s="34" t="s">
        <v>786</v>
      </c>
      <c r="H98"/>
      <c r="I98"/>
      <c r="J98"/>
    </row>
    <row r="99" spans="1:11" ht="13.15" customHeight="1">
      <c r="A99" s="36" t="s">
        <v>80</v>
      </c>
      <c r="B99" s="36">
        <v>500</v>
      </c>
      <c r="C99" s="72"/>
      <c r="D99" s="34">
        <f t="shared" si="12"/>
        <v>4.9610000000000003</v>
      </c>
      <c r="E99" s="34">
        <f t="shared" si="13"/>
        <v>4.51</v>
      </c>
      <c r="F99" s="34">
        <v>4.0999999999999996</v>
      </c>
      <c r="G99" s="34" t="s">
        <v>786</v>
      </c>
      <c r="H99"/>
      <c r="I99"/>
      <c r="J99"/>
    </row>
    <row r="100" spans="1:11" ht="13.15" customHeight="1">
      <c r="A100" s="36" t="s">
        <v>81</v>
      </c>
      <c r="B100" s="36">
        <v>100</v>
      </c>
      <c r="C100" s="72"/>
      <c r="D100" s="34">
        <f t="shared" si="12"/>
        <v>9.6316000000000006</v>
      </c>
      <c r="E100" s="34">
        <f t="shared" si="13"/>
        <v>8.7560000000000002</v>
      </c>
      <c r="F100" s="34">
        <v>7.96</v>
      </c>
      <c r="G100" s="34" t="s">
        <v>786</v>
      </c>
      <c r="H100"/>
      <c r="I100"/>
      <c r="J100"/>
    </row>
    <row r="101" spans="1:11" ht="13.15" customHeight="1">
      <c r="A101" s="36" t="s">
        <v>82</v>
      </c>
      <c r="B101" s="36">
        <v>50</v>
      </c>
      <c r="C101" s="72"/>
      <c r="D101" s="34">
        <f t="shared" si="12"/>
        <v>16.649600000000003</v>
      </c>
      <c r="E101" s="34">
        <f t="shared" si="13"/>
        <v>15.136000000000001</v>
      </c>
      <c r="F101" s="34">
        <v>13.76</v>
      </c>
      <c r="G101" s="34" t="s">
        <v>786</v>
      </c>
      <c r="H101"/>
      <c r="I101"/>
      <c r="J101"/>
    </row>
    <row r="102" spans="1:11" ht="13.15" customHeight="1">
      <c r="A102" s="36" t="s">
        <v>1624</v>
      </c>
      <c r="B102" s="36">
        <v>20</v>
      </c>
      <c r="C102" s="72"/>
      <c r="D102" s="34">
        <f t="shared" si="12"/>
        <v>27.467000000000006</v>
      </c>
      <c r="E102" s="34">
        <f t="shared" si="13"/>
        <v>24.970000000000002</v>
      </c>
      <c r="F102" s="34">
        <v>22.7</v>
      </c>
      <c r="G102" s="34" t="s">
        <v>786</v>
      </c>
      <c r="H102"/>
      <c r="I102"/>
      <c r="J102"/>
    </row>
    <row r="103" spans="1:11" ht="13.15" customHeight="1">
      <c r="A103" s="36" t="s">
        <v>83</v>
      </c>
      <c r="B103" s="36">
        <v>20</v>
      </c>
      <c r="C103" s="72"/>
      <c r="D103" s="34">
        <f t="shared" si="12"/>
        <v>54.389500000000012</v>
      </c>
      <c r="E103" s="34">
        <f t="shared" si="13"/>
        <v>49.445000000000007</v>
      </c>
      <c r="F103" s="34">
        <v>44.95</v>
      </c>
      <c r="G103" s="34" t="s">
        <v>786</v>
      </c>
      <c r="H103"/>
      <c r="I103"/>
      <c r="J103"/>
    </row>
    <row r="104" spans="1:11" ht="13.15" customHeight="1">
      <c r="A104" s="36" t="s">
        <v>1625</v>
      </c>
      <c r="B104" s="36">
        <v>10</v>
      </c>
      <c r="C104" s="72"/>
      <c r="D104" s="34">
        <f t="shared" si="12"/>
        <v>67.215500000000006</v>
      </c>
      <c r="E104" s="34">
        <f t="shared" si="13"/>
        <v>61.105000000000004</v>
      </c>
      <c r="F104" s="34">
        <v>55.55</v>
      </c>
      <c r="G104" s="34" t="s">
        <v>786</v>
      </c>
      <c r="H104"/>
      <c r="I104"/>
      <c r="J104"/>
    </row>
    <row r="105" spans="1:11" ht="13.15" customHeight="1">
      <c r="A105" s="36" t="s">
        <v>1626</v>
      </c>
      <c r="B105" s="36">
        <v>10</v>
      </c>
      <c r="C105" s="72"/>
      <c r="D105" s="34">
        <f t="shared" si="12"/>
        <v>108.29500000000002</v>
      </c>
      <c r="E105" s="34">
        <f t="shared" si="13"/>
        <v>98.45</v>
      </c>
      <c r="F105" s="34">
        <v>89.5</v>
      </c>
      <c r="G105" s="34" t="s">
        <v>786</v>
      </c>
      <c r="H105"/>
      <c r="I105"/>
      <c r="J105"/>
    </row>
    <row r="106" spans="1:11" ht="13.15" customHeight="1" thickBot="1">
      <c r="A106" s="36" t="s">
        <v>1627</v>
      </c>
      <c r="B106" s="36">
        <v>10</v>
      </c>
      <c r="C106" s="72"/>
      <c r="D106" s="34">
        <f t="shared" si="12"/>
        <v>131.95050000000003</v>
      </c>
      <c r="E106" s="34">
        <f t="shared" si="13"/>
        <v>119.95500000000001</v>
      </c>
      <c r="F106" s="34">
        <v>109.05</v>
      </c>
      <c r="G106" s="34" t="s">
        <v>786</v>
      </c>
      <c r="H106"/>
      <c r="I106"/>
      <c r="J106"/>
    </row>
    <row r="107" spans="1:11" ht="13.15" customHeight="1">
      <c r="A107" s="306" t="s">
        <v>1184</v>
      </c>
      <c r="B107" s="306"/>
      <c r="C107" s="306"/>
      <c r="D107" s="306"/>
      <c r="E107" s="306"/>
      <c r="F107" s="306"/>
      <c r="G107" s="306"/>
      <c r="H107"/>
      <c r="I107"/>
      <c r="J107"/>
    </row>
    <row r="108" spans="1:11" ht="81.599999999999994" customHeight="1">
      <c r="A108" s="307"/>
      <c r="B108" s="307"/>
      <c r="C108" s="307"/>
      <c r="D108" s="307"/>
      <c r="E108" s="307"/>
      <c r="F108" s="307"/>
      <c r="G108" s="307"/>
      <c r="H108"/>
      <c r="I108"/>
      <c r="J108"/>
    </row>
    <row r="109" spans="1:11" ht="13.15" customHeight="1">
      <c r="A109" s="36" t="s">
        <v>5</v>
      </c>
      <c r="B109" s="36">
        <v>50</v>
      </c>
      <c r="C109" s="72">
        <v>78</v>
      </c>
      <c r="D109" s="34">
        <f>E109*1.1</f>
        <v>19.965000000000003</v>
      </c>
      <c r="E109" s="34">
        <f>F109*1.1</f>
        <v>18.150000000000002</v>
      </c>
      <c r="F109" s="34">
        <v>16.5</v>
      </c>
      <c r="G109" s="34" t="s">
        <v>786</v>
      </c>
      <c r="H109"/>
      <c r="I109"/>
      <c r="J109"/>
    </row>
    <row r="110" spans="1:11" ht="13.15" customHeight="1">
      <c r="A110" s="36" t="s">
        <v>7</v>
      </c>
      <c r="B110" s="36">
        <v>50</v>
      </c>
      <c r="C110" s="72">
        <v>163</v>
      </c>
      <c r="D110" s="34">
        <f t="shared" ref="D110:D118" si="14">E110*1.1</f>
        <v>29.705500000000004</v>
      </c>
      <c r="E110" s="34">
        <f t="shared" ref="E110:E118" si="15">F110*1.1</f>
        <v>27.005000000000003</v>
      </c>
      <c r="F110" s="34">
        <v>24.55</v>
      </c>
      <c r="G110" s="34" t="s">
        <v>786</v>
      </c>
      <c r="H110"/>
      <c r="I110"/>
      <c r="J110"/>
    </row>
    <row r="111" spans="1:11" ht="13.15" customHeight="1">
      <c r="A111" s="36" t="s">
        <v>8</v>
      </c>
      <c r="B111" s="36">
        <v>50</v>
      </c>
      <c r="C111" s="72">
        <v>320</v>
      </c>
      <c r="D111" s="34">
        <f t="shared" si="14"/>
        <v>54.304800000000014</v>
      </c>
      <c r="E111" s="34">
        <f t="shared" si="15"/>
        <v>49.368000000000009</v>
      </c>
      <c r="F111" s="34">
        <v>44.88</v>
      </c>
      <c r="G111" s="34" t="s">
        <v>786</v>
      </c>
      <c r="H111"/>
      <c r="I111"/>
      <c r="J111"/>
    </row>
    <row r="112" spans="1:11" ht="13.15" customHeight="1">
      <c r="A112" s="36" t="s">
        <v>9</v>
      </c>
      <c r="B112" s="36">
        <v>30</v>
      </c>
      <c r="C112" s="72">
        <v>499.995</v>
      </c>
      <c r="D112" s="34">
        <f t="shared" si="14"/>
        <v>76.302600000000027</v>
      </c>
      <c r="E112" s="34">
        <f t="shared" si="15"/>
        <v>69.366000000000014</v>
      </c>
      <c r="F112" s="34">
        <v>63.06</v>
      </c>
      <c r="G112" s="34" t="s">
        <v>786</v>
      </c>
      <c r="H112"/>
      <c r="I112"/>
      <c r="J112"/>
    </row>
    <row r="113" spans="1:11" ht="13.15" customHeight="1">
      <c r="A113" s="36" t="s">
        <v>10</v>
      </c>
      <c r="B113" s="36">
        <v>30</v>
      </c>
      <c r="C113" s="72">
        <v>799.99199999999996</v>
      </c>
      <c r="D113" s="34">
        <f t="shared" si="14"/>
        <v>109.58970000000001</v>
      </c>
      <c r="E113" s="34">
        <f t="shared" si="15"/>
        <v>99.626999999999995</v>
      </c>
      <c r="F113" s="34">
        <v>90.57</v>
      </c>
      <c r="G113" s="34" t="s">
        <v>786</v>
      </c>
      <c r="H113"/>
      <c r="I113"/>
      <c r="J113"/>
    </row>
    <row r="114" spans="1:11" ht="13.15" customHeight="1">
      <c r="A114" s="36" t="s">
        <v>11</v>
      </c>
      <c r="B114" s="36">
        <v>15</v>
      </c>
      <c r="C114" s="72">
        <v>1399.9859999999999</v>
      </c>
      <c r="D114" s="34">
        <f t="shared" si="14"/>
        <v>189.36500000000001</v>
      </c>
      <c r="E114" s="34">
        <f t="shared" si="15"/>
        <v>172.15</v>
      </c>
      <c r="F114" s="34">
        <v>156.5</v>
      </c>
      <c r="G114" s="34" t="s">
        <v>786</v>
      </c>
      <c r="H114"/>
      <c r="I114"/>
      <c r="J114"/>
      <c r="K114"/>
    </row>
    <row r="115" spans="1:11" ht="13.15" customHeight="1">
      <c r="A115" s="36" t="s">
        <v>12</v>
      </c>
      <c r="B115" s="36">
        <v>15</v>
      </c>
      <c r="C115" s="72">
        <v>2199.9780000000001</v>
      </c>
      <c r="D115" s="34">
        <f t="shared" si="14"/>
        <v>286.89100000000002</v>
      </c>
      <c r="E115" s="34">
        <f t="shared" si="15"/>
        <v>260.81</v>
      </c>
      <c r="F115" s="34">
        <v>237.1</v>
      </c>
      <c r="G115" s="34" t="s">
        <v>786</v>
      </c>
      <c r="H115"/>
      <c r="I115"/>
      <c r="J115"/>
      <c r="K115"/>
    </row>
    <row r="116" spans="1:11" ht="13.15" customHeight="1">
      <c r="A116" s="36" t="s">
        <v>13</v>
      </c>
      <c r="B116" s="36">
        <v>10</v>
      </c>
      <c r="C116" s="72">
        <v>3100</v>
      </c>
      <c r="D116" s="34">
        <f t="shared" si="14"/>
        <v>411.52100000000013</v>
      </c>
      <c r="E116" s="34">
        <f t="shared" si="15"/>
        <v>374.11000000000007</v>
      </c>
      <c r="F116" s="34">
        <v>340.1</v>
      </c>
      <c r="G116" s="34" t="s">
        <v>786</v>
      </c>
      <c r="H116"/>
      <c r="I116"/>
      <c r="J116"/>
      <c r="K116"/>
    </row>
    <row r="117" spans="1:11" ht="13.15" customHeight="1">
      <c r="A117" s="36" t="s">
        <v>14</v>
      </c>
      <c r="B117" s="36">
        <v>10</v>
      </c>
      <c r="C117" s="72">
        <v>4400</v>
      </c>
      <c r="D117" s="34">
        <f t="shared" si="14"/>
        <v>632.18870000000015</v>
      </c>
      <c r="E117" s="34">
        <f t="shared" si="15"/>
        <v>574.7170000000001</v>
      </c>
      <c r="F117" s="34">
        <v>522.47</v>
      </c>
      <c r="G117" s="34" t="s">
        <v>786</v>
      </c>
      <c r="H117"/>
      <c r="I117"/>
      <c r="J117"/>
      <c r="K117"/>
    </row>
    <row r="118" spans="1:11" ht="13.15" customHeight="1">
      <c r="A118" s="36" t="s">
        <v>15</v>
      </c>
      <c r="B118" s="36"/>
      <c r="C118" s="72"/>
      <c r="D118" s="34">
        <f t="shared" si="14"/>
        <v>843.37000000000012</v>
      </c>
      <c r="E118" s="34">
        <f t="shared" si="15"/>
        <v>766.7</v>
      </c>
      <c r="F118" s="34">
        <v>697</v>
      </c>
      <c r="G118" s="34"/>
      <c r="H118"/>
      <c r="I118"/>
      <c r="J118"/>
      <c r="K118"/>
    </row>
    <row r="119" spans="1:11" ht="13.15" customHeight="1">
      <c r="A119" s="307" t="s">
        <v>1185</v>
      </c>
      <c r="B119" s="307"/>
      <c r="C119" s="307"/>
      <c r="D119" s="307"/>
      <c r="E119" s="307"/>
      <c r="F119" s="307"/>
      <c r="G119" s="307"/>
      <c r="H119"/>
      <c r="I119"/>
      <c r="J119"/>
      <c r="K119"/>
    </row>
    <row r="120" spans="1:11" ht="79.150000000000006" customHeight="1">
      <c r="A120" s="307"/>
      <c r="B120" s="307"/>
      <c r="C120" s="307"/>
      <c r="D120" s="307"/>
      <c r="E120" s="307"/>
      <c r="F120" s="307"/>
      <c r="G120" s="307"/>
      <c r="H120"/>
      <c r="I120"/>
      <c r="J120"/>
      <c r="K120"/>
    </row>
    <row r="121" spans="1:11" ht="13.15" customHeight="1">
      <c r="A121" s="36" t="s">
        <v>5</v>
      </c>
      <c r="B121" s="36">
        <v>50</v>
      </c>
      <c r="C121" s="72">
        <v>68</v>
      </c>
      <c r="D121" s="34">
        <f>E121*1.1</f>
        <v>16.879500000000004</v>
      </c>
      <c r="E121" s="34">
        <f>F121*1.1</f>
        <v>15.345000000000001</v>
      </c>
      <c r="F121" s="34">
        <v>13.95</v>
      </c>
      <c r="G121" s="34" t="s">
        <v>786</v>
      </c>
      <c r="H121"/>
      <c r="I121"/>
      <c r="J121"/>
      <c r="K121"/>
    </row>
    <row r="122" spans="1:11" ht="13.15" customHeight="1">
      <c r="A122" s="36" t="s">
        <v>7</v>
      </c>
      <c r="B122" s="36">
        <v>50</v>
      </c>
      <c r="C122" s="72">
        <v>150</v>
      </c>
      <c r="D122" s="34">
        <f t="shared" ref="D122:D128" si="16">E122*1.1</f>
        <v>25.289000000000005</v>
      </c>
      <c r="E122" s="34">
        <f t="shared" ref="E122:E128" si="17">F122*1.1</f>
        <v>22.990000000000002</v>
      </c>
      <c r="F122" s="34">
        <v>20.9</v>
      </c>
      <c r="G122" s="34" t="s">
        <v>786</v>
      </c>
      <c r="H122"/>
      <c r="I122"/>
      <c r="J122"/>
      <c r="K122"/>
    </row>
    <row r="123" spans="1:11" ht="13.15" customHeight="1">
      <c r="A123" s="36" t="s">
        <v>8</v>
      </c>
      <c r="B123" s="36">
        <v>50</v>
      </c>
      <c r="C123" s="72">
        <v>270</v>
      </c>
      <c r="D123" s="34">
        <f t="shared" si="16"/>
        <v>43.741500000000002</v>
      </c>
      <c r="E123" s="34">
        <f t="shared" si="17"/>
        <v>39.765000000000001</v>
      </c>
      <c r="F123" s="34">
        <v>36.15</v>
      </c>
      <c r="G123" s="34" t="s">
        <v>786</v>
      </c>
      <c r="H123"/>
      <c r="I123"/>
      <c r="J123"/>
      <c r="K123"/>
    </row>
    <row r="124" spans="1:11" ht="13.15" customHeight="1">
      <c r="A124" s="36" t="s">
        <v>9</v>
      </c>
      <c r="B124" s="36">
        <v>30</v>
      </c>
      <c r="C124" s="72">
        <v>429.9957</v>
      </c>
      <c r="D124" s="34">
        <f t="shared" si="16"/>
        <v>63.779100000000014</v>
      </c>
      <c r="E124" s="34">
        <f t="shared" si="17"/>
        <v>57.981000000000009</v>
      </c>
      <c r="F124" s="34">
        <v>52.71</v>
      </c>
      <c r="G124" s="34" t="s">
        <v>786</v>
      </c>
      <c r="H124"/>
      <c r="I124"/>
      <c r="J124"/>
      <c r="K124"/>
    </row>
    <row r="125" spans="1:11" ht="13.15" customHeight="1">
      <c r="A125" s="36" t="s">
        <v>10</v>
      </c>
      <c r="B125" s="36">
        <v>30</v>
      </c>
      <c r="C125" s="72">
        <v>629.99369999999988</v>
      </c>
      <c r="D125" s="34">
        <f t="shared" si="16"/>
        <v>92.565000000000012</v>
      </c>
      <c r="E125" s="34">
        <f t="shared" si="17"/>
        <v>84.15</v>
      </c>
      <c r="F125" s="34">
        <v>76.5</v>
      </c>
      <c r="G125" s="34" t="s">
        <v>786</v>
      </c>
      <c r="H125"/>
      <c r="I125"/>
      <c r="J125"/>
      <c r="K125"/>
    </row>
    <row r="126" spans="1:11" ht="13.15" customHeight="1">
      <c r="A126" s="36" t="s">
        <v>11</v>
      </c>
      <c r="B126" s="36">
        <v>15</v>
      </c>
      <c r="C126" s="72">
        <v>1099.989</v>
      </c>
      <c r="D126" s="34">
        <f t="shared" si="16"/>
        <v>162.05530000000002</v>
      </c>
      <c r="E126" s="34">
        <f t="shared" si="17"/>
        <v>147.32300000000001</v>
      </c>
      <c r="F126" s="34">
        <v>133.93</v>
      </c>
      <c r="G126" s="34" t="s">
        <v>786</v>
      </c>
      <c r="H126"/>
      <c r="I126"/>
      <c r="J126"/>
      <c r="K126"/>
    </row>
    <row r="127" spans="1:11" ht="13.15" customHeight="1">
      <c r="A127" s="36" t="s">
        <v>12</v>
      </c>
      <c r="B127" s="36">
        <v>15</v>
      </c>
      <c r="C127" s="72">
        <v>1749.9824999999998</v>
      </c>
      <c r="D127" s="34">
        <f t="shared" si="16"/>
        <v>247.05780000000004</v>
      </c>
      <c r="E127" s="34">
        <f t="shared" si="17"/>
        <v>224.59800000000001</v>
      </c>
      <c r="F127" s="34">
        <v>204.18</v>
      </c>
      <c r="G127" s="34" t="s">
        <v>786</v>
      </c>
      <c r="H127"/>
      <c r="I127"/>
      <c r="J127"/>
      <c r="K127"/>
    </row>
    <row r="128" spans="1:11" ht="13.15" customHeight="1" thickBot="1">
      <c r="A128" s="36" t="s">
        <v>13</v>
      </c>
      <c r="B128" s="36">
        <v>10</v>
      </c>
      <c r="C128" s="72">
        <v>2550</v>
      </c>
      <c r="D128" s="34">
        <f t="shared" si="16"/>
        <v>372.98250000000007</v>
      </c>
      <c r="E128" s="34">
        <f t="shared" si="17"/>
        <v>339.07500000000005</v>
      </c>
      <c r="F128" s="34">
        <v>308.25</v>
      </c>
      <c r="G128" s="34" t="s">
        <v>786</v>
      </c>
      <c r="H128"/>
      <c r="I128"/>
      <c r="J128"/>
      <c r="K128"/>
    </row>
    <row r="129" spans="1:14" ht="13.15" customHeight="1">
      <c r="A129" s="306" t="s">
        <v>1199</v>
      </c>
      <c r="B129" s="306"/>
      <c r="C129" s="306"/>
      <c r="D129" s="306"/>
      <c r="E129" s="306"/>
      <c r="F129" s="306"/>
      <c r="G129" s="306"/>
      <c r="H129"/>
      <c r="I129"/>
      <c r="J129"/>
      <c r="K129"/>
    </row>
    <row r="130" spans="1:14" ht="69" customHeight="1">
      <c r="A130" s="312"/>
      <c r="B130" s="312"/>
      <c r="C130" s="312"/>
      <c r="D130" s="312"/>
      <c r="E130" s="312"/>
      <c r="F130" s="312"/>
      <c r="G130" s="312"/>
      <c r="H130"/>
      <c r="I130"/>
      <c r="J130"/>
      <c r="K130"/>
      <c r="L130"/>
      <c r="M130"/>
      <c r="N130"/>
    </row>
    <row r="131" spans="1:14" ht="13.15" customHeight="1">
      <c r="A131" s="36" t="s">
        <v>46</v>
      </c>
      <c r="B131" s="36">
        <v>50</v>
      </c>
      <c r="C131" s="72">
        <v>31.86</v>
      </c>
      <c r="D131" s="34">
        <f t="shared" ref="D131:E135" si="18">E131*1.1</f>
        <v>19.844000000000001</v>
      </c>
      <c r="E131" s="34">
        <f t="shared" si="18"/>
        <v>18.04</v>
      </c>
      <c r="F131" s="34">
        <v>16.399999999999999</v>
      </c>
      <c r="G131" s="34" t="s">
        <v>786</v>
      </c>
      <c r="H131"/>
      <c r="I131"/>
      <c r="J131"/>
      <c r="K131"/>
      <c r="L131"/>
      <c r="M131"/>
      <c r="N131"/>
    </row>
    <row r="132" spans="1:14" ht="13.15" customHeight="1">
      <c r="A132" s="36" t="s">
        <v>47</v>
      </c>
      <c r="B132" s="36">
        <v>50</v>
      </c>
      <c r="C132" s="72">
        <v>47.4</v>
      </c>
      <c r="D132" s="34">
        <f t="shared" si="18"/>
        <v>21.235500000000005</v>
      </c>
      <c r="E132" s="34">
        <f t="shared" si="18"/>
        <v>19.305000000000003</v>
      </c>
      <c r="F132" s="34">
        <v>17.55</v>
      </c>
      <c r="G132" s="34" t="s">
        <v>786</v>
      </c>
      <c r="H132"/>
      <c r="I132"/>
      <c r="J132"/>
      <c r="K132"/>
      <c r="L132"/>
      <c r="M132"/>
      <c r="N132"/>
    </row>
    <row r="133" spans="1:14" ht="13.15" customHeight="1">
      <c r="A133" s="36" t="s">
        <v>6</v>
      </c>
      <c r="B133" s="36">
        <v>50</v>
      </c>
      <c r="C133" s="72">
        <v>72</v>
      </c>
      <c r="D133" s="34">
        <f t="shared" si="18"/>
        <v>30.116900000000005</v>
      </c>
      <c r="E133" s="34">
        <f t="shared" si="18"/>
        <v>27.379000000000001</v>
      </c>
      <c r="F133" s="34">
        <v>24.89</v>
      </c>
      <c r="G133" s="34" t="s">
        <v>786</v>
      </c>
      <c r="H133"/>
      <c r="I133"/>
      <c r="J133"/>
      <c r="K133"/>
      <c r="L133"/>
      <c r="M133"/>
      <c r="N133"/>
    </row>
    <row r="134" spans="1:14" ht="13.15" customHeight="1">
      <c r="A134" s="36" t="s">
        <v>1628</v>
      </c>
      <c r="B134" s="36">
        <v>50</v>
      </c>
      <c r="C134" s="72"/>
      <c r="D134" s="34">
        <f t="shared" si="18"/>
        <v>32.791000000000004</v>
      </c>
      <c r="E134" s="34">
        <f t="shared" si="18"/>
        <v>29.810000000000002</v>
      </c>
      <c r="F134" s="34">
        <v>27.1</v>
      </c>
      <c r="G134" s="34"/>
      <c r="H134"/>
      <c r="I134"/>
      <c r="J134"/>
      <c r="K134"/>
      <c r="L134"/>
      <c r="M134"/>
      <c r="N134"/>
    </row>
    <row r="135" spans="1:14" ht="13.15" customHeight="1">
      <c r="A135" s="36" t="s">
        <v>7</v>
      </c>
      <c r="B135" s="36">
        <v>50</v>
      </c>
      <c r="C135" s="72"/>
      <c r="D135" s="34">
        <f t="shared" si="18"/>
        <v>39.325000000000003</v>
      </c>
      <c r="E135" s="34">
        <f t="shared" si="18"/>
        <v>35.75</v>
      </c>
      <c r="F135" s="34">
        <v>32.5</v>
      </c>
      <c r="G135" s="34"/>
      <c r="H135"/>
      <c r="I135"/>
      <c r="J135"/>
      <c r="K135"/>
      <c r="L135"/>
      <c r="M135"/>
      <c r="N135"/>
    </row>
    <row r="136" spans="1:14" ht="13.15" customHeight="1">
      <c r="A136" s="307" t="s">
        <v>1186</v>
      </c>
      <c r="B136" s="307"/>
      <c r="C136" s="307"/>
      <c r="D136" s="307"/>
      <c r="E136" s="307"/>
      <c r="F136" s="307"/>
      <c r="G136" s="307"/>
      <c r="H136"/>
      <c r="I136"/>
      <c r="J136"/>
      <c r="K136"/>
      <c r="L136"/>
      <c r="M136"/>
      <c r="N136"/>
    </row>
    <row r="137" spans="1:14" ht="75.599999999999994" customHeight="1">
      <c r="A137" s="312"/>
      <c r="B137" s="312"/>
      <c r="C137" s="312"/>
      <c r="D137" s="312"/>
      <c r="E137" s="312"/>
      <c r="F137" s="312"/>
      <c r="G137" s="312"/>
      <c r="H137"/>
      <c r="I137"/>
      <c r="J137"/>
      <c r="K137"/>
      <c r="L137"/>
      <c r="M137"/>
      <c r="N137"/>
    </row>
    <row r="138" spans="1:14" ht="13.15" customHeight="1">
      <c r="A138" s="36" t="s">
        <v>33</v>
      </c>
      <c r="B138" s="36">
        <v>400</v>
      </c>
      <c r="C138" s="72"/>
      <c r="D138" s="34">
        <f>E138*1.1</f>
        <v>19.844000000000001</v>
      </c>
      <c r="E138" s="34">
        <f>F138*1.1</f>
        <v>18.04</v>
      </c>
      <c r="F138" s="34">
        <v>16.399999999999999</v>
      </c>
      <c r="G138" s="34" t="s">
        <v>786</v>
      </c>
      <c r="H138"/>
      <c r="I138"/>
      <c r="J138"/>
      <c r="K138"/>
      <c r="L138"/>
      <c r="M138"/>
      <c r="N138"/>
    </row>
    <row r="139" spans="1:14" ht="13.15" customHeight="1">
      <c r="A139" s="36" t="s">
        <v>34</v>
      </c>
      <c r="B139" s="36">
        <v>300</v>
      </c>
      <c r="C139" s="72"/>
      <c r="D139" s="34">
        <f t="shared" ref="D139:D151" si="19">E139*1.1</f>
        <v>26.196500000000004</v>
      </c>
      <c r="E139" s="34">
        <f t="shared" ref="E139:E151" si="20">F139*1.1</f>
        <v>23.815000000000001</v>
      </c>
      <c r="F139" s="34">
        <v>21.65</v>
      </c>
      <c r="G139" s="34" t="s">
        <v>786</v>
      </c>
      <c r="H139"/>
      <c r="I139"/>
      <c r="J139"/>
      <c r="K139"/>
      <c r="L139"/>
      <c r="M139"/>
      <c r="N139"/>
    </row>
    <row r="140" spans="1:14" ht="13.15" customHeight="1">
      <c r="A140" s="36" t="s">
        <v>35</v>
      </c>
      <c r="B140" s="36">
        <v>200</v>
      </c>
      <c r="C140" s="72"/>
      <c r="D140" s="34">
        <f t="shared" si="19"/>
        <v>31.460000000000004</v>
      </c>
      <c r="E140" s="34">
        <f t="shared" si="20"/>
        <v>28.6</v>
      </c>
      <c r="F140" s="34">
        <v>26</v>
      </c>
      <c r="G140" s="34" t="s">
        <v>786</v>
      </c>
      <c r="H140"/>
      <c r="I140"/>
      <c r="J140"/>
      <c r="K140"/>
      <c r="L140"/>
      <c r="M140"/>
      <c r="N140"/>
    </row>
    <row r="141" spans="1:14" ht="13.15" customHeight="1">
      <c r="A141" s="36" t="s">
        <v>36</v>
      </c>
      <c r="B141" s="36">
        <v>100</v>
      </c>
      <c r="C141" s="72"/>
      <c r="D141" s="34">
        <f t="shared" si="19"/>
        <v>47.190000000000012</v>
      </c>
      <c r="E141" s="34">
        <f t="shared" si="20"/>
        <v>42.900000000000006</v>
      </c>
      <c r="F141" s="34">
        <v>39</v>
      </c>
      <c r="G141" s="34" t="s">
        <v>786</v>
      </c>
      <c r="H141"/>
      <c r="I141"/>
      <c r="J141"/>
      <c r="K141"/>
      <c r="L141"/>
      <c r="M141"/>
      <c r="N141"/>
    </row>
    <row r="142" spans="1:14" ht="13.15" customHeight="1">
      <c r="A142" s="36" t="s">
        <v>37</v>
      </c>
      <c r="B142" s="36">
        <v>50</v>
      </c>
      <c r="C142" s="72"/>
      <c r="D142" s="34">
        <f t="shared" si="19"/>
        <v>69.756500000000017</v>
      </c>
      <c r="E142" s="34">
        <f t="shared" si="20"/>
        <v>63.415000000000006</v>
      </c>
      <c r="F142" s="34">
        <v>57.65</v>
      </c>
      <c r="G142" s="34" t="s">
        <v>786</v>
      </c>
      <c r="H142"/>
      <c r="I142"/>
      <c r="J142"/>
      <c r="K142"/>
      <c r="L142"/>
      <c r="M142"/>
      <c r="N142"/>
    </row>
    <row r="143" spans="1:14" ht="13.15" customHeight="1">
      <c r="A143" s="36" t="s">
        <v>38</v>
      </c>
      <c r="B143" s="36">
        <v>50</v>
      </c>
      <c r="C143" s="72"/>
      <c r="D143" s="34">
        <f t="shared" si="19"/>
        <v>97.586500000000029</v>
      </c>
      <c r="E143" s="34">
        <f t="shared" si="20"/>
        <v>88.715000000000018</v>
      </c>
      <c r="F143" s="34">
        <v>80.650000000000006</v>
      </c>
      <c r="G143" s="34" t="s">
        <v>786</v>
      </c>
      <c r="H143"/>
      <c r="I143"/>
      <c r="J143"/>
      <c r="K143"/>
      <c r="L143"/>
      <c r="M143"/>
      <c r="N143"/>
    </row>
    <row r="144" spans="1:14" ht="13.15" customHeight="1">
      <c r="A144" s="36" t="s">
        <v>39</v>
      </c>
      <c r="B144" s="36">
        <v>30</v>
      </c>
      <c r="C144" s="72"/>
      <c r="D144" s="34">
        <f t="shared" si="19"/>
        <v>140.84400000000002</v>
      </c>
      <c r="E144" s="34">
        <f t="shared" si="20"/>
        <v>128.04000000000002</v>
      </c>
      <c r="F144" s="34">
        <v>116.4</v>
      </c>
      <c r="G144" s="34" t="s">
        <v>786</v>
      </c>
      <c r="H144"/>
      <c r="I144"/>
      <c r="J144"/>
      <c r="K144"/>
      <c r="L144"/>
      <c r="M144"/>
      <c r="N144"/>
    </row>
    <row r="145" spans="1:14" ht="13.15" customHeight="1">
      <c r="A145" s="36" t="s">
        <v>784</v>
      </c>
      <c r="B145" s="36">
        <v>20</v>
      </c>
      <c r="C145" s="72"/>
      <c r="D145" s="34">
        <f t="shared" si="19"/>
        <v>205.70000000000005</v>
      </c>
      <c r="E145" s="34">
        <f t="shared" si="20"/>
        <v>187.00000000000003</v>
      </c>
      <c r="F145" s="34">
        <v>170</v>
      </c>
      <c r="G145" s="34" t="s">
        <v>786</v>
      </c>
      <c r="H145"/>
      <c r="I145"/>
      <c r="J145"/>
      <c r="K145"/>
      <c r="L145"/>
      <c r="M145"/>
      <c r="N145"/>
    </row>
    <row r="146" spans="1:14" ht="13.15" customHeight="1">
      <c r="A146" s="36" t="s">
        <v>40</v>
      </c>
      <c r="B146" s="36">
        <v>15</v>
      </c>
      <c r="C146" s="72"/>
      <c r="D146" s="34">
        <f t="shared" si="19"/>
        <v>260.87600000000003</v>
      </c>
      <c r="E146" s="34">
        <f t="shared" si="20"/>
        <v>237.16000000000003</v>
      </c>
      <c r="F146" s="34">
        <v>215.6</v>
      </c>
      <c r="G146" s="34" t="s">
        <v>786</v>
      </c>
      <c r="H146"/>
      <c r="I146"/>
      <c r="J146"/>
      <c r="K146"/>
      <c r="L146"/>
      <c r="M146"/>
      <c r="N146"/>
    </row>
    <row r="147" spans="1:14" ht="13.15" customHeight="1">
      <c r="A147" s="36" t="s">
        <v>41</v>
      </c>
      <c r="B147" s="36">
        <v>10</v>
      </c>
      <c r="C147" s="72"/>
      <c r="D147" s="34">
        <f t="shared" si="19"/>
        <v>369.84860000000009</v>
      </c>
      <c r="E147" s="34">
        <f t="shared" si="20"/>
        <v>336.22600000000006</v>
      </c>
      <c r="F147" s="34">
        <v>305.66000000000003</v>
      </c>
      <c r="G147" s="34" t="s">
        <v>786</v>
      </c>
      <c r="H147"/>
      <c r="I147"/>
      <c r="J147"/>
      <c r="K147"/>
      <c r="L147"/>
      <c r="M147"/>
      <c r="N147"/>
    </row>
    <row r="148" spans="1:14" ht="13.15" customHeight="1">
      <c r="A148" s="36" t="s">
        <v>42</v>
      </c>
      <c r="B148" s="36">
        <v>5</v>
      </c>
      <c r="C148" s="72"/>
      <c r="D148" s="34">
        <f t="shared" si="19"/>
        <v>474.32000000000011</v>
      </c>
      <c r="E148" s="34">
        <f t="shared" si="20"/>
        <v>431.20000000000005</v>
      </c>
      <c r="F148" s="34">
        <v>392</v>
      </c>
      <c r="G148" s="34" t="s">
        <v>786</v>
      </c>
    </row>
    <row r="149" spans="1:14" ht="13.15" customHeight="1">
      <c r="A149" s="36" t="s">
        <v>43</v>
      </c>
      <c r="B149" s="36">
        <v>5</v>
      </c>
      <c r="C149" s="72"/>
      <c r="D149" s="34">
        <f t="shared" si="19"/>
        <v>1125.3000000000002</v>
      </c>
      <c r="E149" s="34">
        <f t="shared" si="20"/>
        <v>1023.0000000000001</v>
      </c>
      <c r="F149" s="34">
        <v>930</v>
      </c>
      <c r="G149" s="34"/>
    </row>
    <row r="150" spans="1:14" ht="13.15" customHeight="1">
      <c r="A150" s="36" t="s">
        <v>1629</v>
      </c>
      <c r="B150" s="36">
        <v>5</v>
      </c>
      <c r="C150" s="72"/>
      <c r="D150" s="34">
        <f t="shared" si="19"/>
        <v>1548.8000000000002</v>
      </c>
      <c r="E150" s="34">
        <f t="shared" si="20"/>
        <v>1408</v>
      </c>
      <c r="F150" s="34">
        <v>1280</v>
      </c>
      <c r="G150" s="34"/>
    </row>
    <row r="151" spans="1:14" ht="13.15" customHeight="1">
      <c r="A151" s="36" t="s">
        <v>785</v>
      </c>
      <c r="B151" s="36">
        <v>5</v>
      </c>
      <c r="C151" s="72"/>
      <c r="D151" s="34">
        <f t="shared" si="19"/>
        <v>3085.5000000000005</v>
      </c>
      <c r="E151" s="34">
        <f t="shared" si="20"/>
        <v>2805</v>
      </c>
      <c r="F151" s="34">
        <v>2550</v>
      </c>
      <c r="G151" s="34"/>
    </row>
    <row r="152" spans="1:14" ht="13.15" customHeight="1">
      <c r="A152" s="307" t="s">
        <v>1187</v>
      </c>
      <c r="B152" s="307"/>
      <c r="C152" s="307"/>
      <c r="D152" s="307"/>
      <c r="E152" s="307"/>
      <c r="F152" s="307"/>
      <c r="G152" s="307"/>
    </row>
    <row r="153" spans="1:14" ht="76.150000000000006" customHeight="1">
      <c r="A153" s="307"/>
      <c r="B153" s="307"/>
      <c r="C153" s="307"/>
      <c r="D153" s="307"/>
      <c r="E153" s="307"/>
      <c r="F153" s="307"/>
      <c r="G153" s="307"/>
    </row>
    <row r="154" spans="1:14" ht="13.15" customHeight="1">
      <c r="A154" s="36" t="s">
        <v>33</v>
      </c>
      <c r="B154" s="36">
        <v>400</v>
      </c>
      <c r="C154" s="72"/>
      <c r="D154" s="34">
        <f>E154*1.1</f>
        <v>19.844000000000001</v>
      </c>
      <c r="E154" s="34">
        <f>F154*1.1</f>
        <v>18.04</v>
      </c>
      <c r="F154" s="34">
        <v>16.399999999999999</v>
      </c>
      <c r="G154" s="34" t="s">
        <v>786</v>
      </c>
    </row>
    <row r="155" spans="1:14" ht="13.15" customHeight="1">
      <c r="A155" s="36" t="s">
        <v>34</v>
      </c>
      <c r="B155" s="36">
        <v>300</v>
      </c>
      <c r="C155" s="72"/>
      <c r="D155" s="34">
        <f t="shared" ref="D155:D167" si="21">E155*1.1</f>
        <v>26.196500000000004</v>
      </c>
      <c r="E155" s="34">
        <f t="shared" ref="E155:E167" si="22">F155*1.1</f>
        <v>23.815000000000001</v>
      </c>
      <c r="F155" s="34">
        <v>21.65</v>
      </c>
      <c r="G155" s="34" t="s">
        <v>786</v>
      </c>
    </row>
    <row r="156" spans="1:14" ht="13.15" customHeight="1">
      <c r="A156" s="36" t="s">
        <v>35</v>
      </c>
      <c r="B156" s="36">
        <v>200</v>
      </c>
      <c r="C156" s="72"/>
      <c r="D156" s="34">
        <f t="shared" si="21"/>
        <v>31.460000000000004</v>
      </c>
      <c r="E156" s="34">
        <f t="shared" si="22"/>
        <v>28.6</v>
      </c>
      <c r="F156" s="34">
        <v>26</v>
      </c>
      <c r="G156" s="34" t="s">
        <v>786</v>
      </c>
    </row>
    <row r="157" spans="1:14" ht="13.15" customHeight="1">
      <c r="A157" s="36" t="s">
        <v>36</v>
      </c>
      <c r="B157" s="36">
        <v>100</v>
      </c>
      <c r="C157" s="72"/>
      <c r="D157" s="34">
        <f t="shared" si="21"/>
        <v>47.190000000000012</v>
      </c>
      <c r="E157" s="34">
        <f t="shared" si="22"/>
        <v>42.900000000000006</v>
      </c>
      <c r="F157" s="34">
        <v>39</v>
      </c>
      <c r="G157" s="34" t="s">
        <v>786</v>
      </c>
    </row>
    <row r="158" spans="1:14" ht="13.15" customHeight="1">
      <c r="A158" s="36" t="s">
        <v>37</v>
      </c>
      <c r="B158" s="36">
        <v>50</v>
      </c>
      <c r="C158" s="72"/>
      <c r="D158" s="34">
        <f t="shared" si="21"/>
        <v>69.756500000000017</v>
      </c>
      <c r="E158" s="34">
        <f t="shared" si="22"/>
        <v>63.415000000000006</v>
      </c>
      <c r="F158" s="34">
        <v>57.65</v>
      </c>
      <c r="G158" s="34" t="s">
        <v>786</v>
      </c>
    </row>
    <row r="159" spans="1:14" ht="13.15" customHeight="1">
      <c r="A159" s="36" t="s">
        <v>38</v>
      </c>
      <c r="B159" s="36">
        <v>50</v>
      </c>
      <c r="C159" s="72"/>
      <c r="D159" s="34">
        <f t="shared" si="21"/>
        <v>97.586500000000029</v>
      </c>
      <c r="E159" s="34">
        <f t="shared" si="22"/>
        <v>88.715000000000018</v>
      </c>
      <c r="F159" s="34">
        <v>80.650000000000006</v>
      </c>
      <c r="G159" s="34" t="s">
        <v>786</v>
      </c>
    </row>
    <row r="160" spans="1:14" ht="13.15" customHeight="1">
      <c r="A160" s="36" t="s">
        <v>39</v>
      </c>
      <c r="B160" s="36">
        <v>30</v>
      </c>
      <c r="C160" s="72"/>
      <c r="D160" s="34">
        <f t="shared" si="21"/>
        <v>140.84400000000002</v>
      </c>
      <c r="E160" s="34">
        <f t="shared" si="22"/>
        <v>128.04000000000002</v>
      </c>
      <c r="F160" s="34">
        <v>116.4</v>
      </c>
      <c r="G160" s="34" t="s">
        <v>786</v>
      </c>
    </row>
    <row r="161" spans="1:11" ht="13.15" customHeight="1">
      <c r="A161" s="36" t="s">
        <v>784</v>
      </c>
      <c r="B161" s="36">
        <v>20</v>
      </c>
      <c r="C161" s="72"/>
      <c r="D161" s="34">
        <f t="shared" si="21"/>
        <v>205.70000000000005</v>
      </c>
      <c r="E161" s="34">
        <f t="shared" si="22"/>
        <v>187.00000000000003</v>
      </c>
      <c r="F161" s="34">
        <v>170</v>
      </c>
      <c r="G161" s="34" t="s">
        <v>786</v>
      </c>
    </row>
    <row r="162" spans="1:11" ht="13.15" customHeight="1">
      <c r="A162" s="36" t="s">
        <v>40</v>
      </c>
      <c r="B162" s="36">
        <v>10</v>
      </c>
      <c r="C162" s="72"/>
      <c r="D162" s="34">
        <f t="shared" si="21"/>
        <v>260.87600000000003</v>
      </c>
      <c r="E162" s="34">
        <f t="shared" si="22"/>
        <v>237.16000000000003</v>
      </c>
      <c r="F162" s="34">
        <v>215.6</v>
      </c>
      <c r="G162" s="34" t="s">
        <v>786</v>
      </c>
    </row>
    <row r="163" spans="1:11" ht="13.15" customHeight="1">
      <c r="A163" s="36" t="s">
        <v>41</v>
      </c>
      <c r="B163" s="36">
        <v>10</v>
      </c>
      <c r="C163" s="72"/>
      <c r="D163" s="34">
        <f t="shared" si="21"/>
        <v>369.84860000000009</v>
      </c>
      <c r="E163" s="34">
        <f t="shared" si="22"/>
        <v>336.22600000000006</v>
      </c>
      <c r="F163" s="34">
        <v>305.66000000000003</v>
      </c>
      <c r="G163" s="34"/>
    </row>
    <row r="164" spans="1:11" ht="13.15" customHeight="1">
      <c r="A164" s="36" t="s">
        <v>42</v>
      </c>
      <c r="B164" s="36">
        <v>5</v>
      </c>
      <c r="C164" s="72"/>
      <c r="D164" s="34">
        <f t="shared" si="21"/>
        <v>474.32000000000011</v>
      </c>
      <c r="E164" s="34">
        <f t="shared" si="22"/>
        <v>431.20000000000005</v>
      </c>
      <c r="F164" s="34">
        <v>392</v>
      </c>
      <c r="G164" s="34"/>
    </row>
    <row r="165" spans="1:11" ht="13.15" customHeight="1">
      <c r="A165" s="36" t="s">
        <v>43</v>
      </c>
      <c r="B165" s="36">
        <v>5</v>
      </c>
      <c r="C165" s="72"/>
      <c r="D165" s="34">
        <f t="shared" si="21"/>
        <v>1125.3000000000002</v>
      </c>
      <c r="E165" s="34">
        <f t="shared" si="22"/>
        <v>1023.0000000000001</v>
      </c>
      <c r="F165" s="34">
        <v>930</v>
      </c>
      <c r="G165" s="34"/>
    </row>
    <row r="166" spans="1:11" ht="13.15" customHeight="1">
      <c r="A166" s="36" t="s">
        <v>1629</v>
      </c>
      <c r="B166" s="36">
        <v>5</v>
      </c>
      <c r="C166" s="72"/>
      <c r="D166" s="34">
        <f t="shared" si="21"/>
        <v>1548.8000000000002</v>
      </c>
      <c r="E166" s="34">
        <f t="shared" si="22"/>
        <v>1408</v>
      </c>
      <c r="F166" s="34">
        <v>1280</v>
      </c>
      <c r="G166" s="34"/>
    </row>
    <row r="167" spans="1:11" ht="13.15" customHeight="1">
      <c r="A167" s="36" t="s">
        <v>785</v>
      </c>
      <c r="B167" s="36">
        <v>5</v>
      </c>
      <c r="C167" s="72"/>
      <c r="D167" s="34">
        <f t="shared" si="21"/>
        <v>3085.5000000000005</v>
      </c>
      <c r="E167" s="34">
        <f t="shared" si="22"/>
        <v>2805</v>
      </c>
      <c r="F167" s="34">
        <v>2550</v>
      </c>
      <c r="G167" s="34"/>
    </row>
    <row r="168" spans="1:11" ht="13.15" customHeight="1">
      <c r="A168" s="307" t="s">
        <v>1188</v>
      </c>
      <c r="B168" s="307"/>
      <c r="C168" s="307"/>
      <c r="D168" s="307"/>
      <c r="E168" s="307"/>
      <c r="F168" s="307"/>
      <c r="G168" s="307"/>
    </row>
    <row r="169" spans="1:11" ht="61.9" customHeight="1">
      <c r="A169" s="307"/>
      <c r="B169" s="307"/>
      <c r="C169" s="307"/>
      <c r="D169" s="307"/>
      <c r="E169" s="307"/>
      <c r="F169" s="307"/>
      <c r="G169" s="307"/>
    </row>
    <row r="170" spans="1:11" ht="13.15" customHeight="1">
      <c r="A170" s="36" t="s">
        <v>33</v>
      </c>
      <c r="B170" s="36">
        <v>400</v>
      </c>
      <c r="C170" s="72"/>
      <c r="D170" s="34">
        <f>E170*1.1</f>
        <v>19.844000000000001</v>
      </c>
      <c r="E170" s="34">
        <f>F170*1.1</f>
        <v>18.04</v>
      </c>
      <c r="F170" s="34">
        <v>16.399999999999999</v>
      </c>
      <c r="G170" s="34" t="s">
        <v>786</v>
      </c>
    </row>
    <row r="171" spans="1:11" ht="13.15" customHeight="1">
      <c r="A171" s="36" t="s">
        <v>34</v>
      </c>
      <c r="B171" s="36">
        <v>300</v>
      </c>
      <c r="C171" s="72"/>
      <c r="D171" s="34">
        <f t="shared" ref="D171:D183" si="23">E171*1.1</f>
        <v>26.196500000000004</v>
      </c>
      <c r="E171" s="34">
        <f t="shared" ref="E171:E183" si="24">F171*1.1</f>
        <v>23.815000000000001</v>
      </c>
      <c r="F171" s="34">
        <v>21.65</v>
      </c>
      <c r="G171" s="34" t="s">
        <v>786</v>
      </c>
    </row>
    <row r="172" spans="1:11" ht="13.15" customHeight="1">
      <c r="A172" s="36" t="s">
        <v>35</v>
      </c>
      <c r="B172" s="36">
        <v>200</v>
      </c>
      <c r="C172" s="72"/>
      <c r="D172" s="34">
        <f t="shared" si="23"/>
        <v>31.460000000000004</v>
      </c>
      <c r="E172" s="34">
        <f t="shared" si="24"/>
        <v>28.6</v>
      </c>
      <c r="F172" s="34">
        <v>26</v>
      </c>
      <c r="G172" s="34" t="s">
        <v>786</v>
      </c>
      <c r="H172"/>
      <c r="I172"/>
      <c r="J172"/>
      <c r="K172"/>
    </row>
    <row r="173" spans="1:11" ht="13.15" customHeight="1">
      <c r="A173" s="36" t="s">
        <v>36</v>
      </c>
      <c r="B173" s="36">
        <v>100</v>
      </c>
      <c r="C173" s="72"/>
      <c r="D173" s="34">
        <f t="shared" si="23"/>
        <v>47.190000000000012</v>
      </c>
      <c r="E173" s="34">
        <f t="shared" si="24"/>
        <v>42.900000000000006</v>
      </c>
      <c r="F173" s="34">
        <v>39</v>
      </c>
      <c r="G173" s="34" t="s">
        <v>786</v>
      </c>
      <c r="H173"/>
      <c r="I173"/>
      <c r="J173"/>
      <c r="K173"/>
    </row>
    <row r="174" spans="1:11" ht="13.15" customHeight="1">
      <c r="A174" s="36" t="s">
        <v>37</v>
      </c>
      <c r="B174" s="36">
        <v>50</v>
      </c>
      <c r="C174" s="72"/>
      <c r="D174" s="34">
        <f t="shared" si="23"/>
        <v>69.756500000000017</v>
      </c>
      <c r="E174" s="34">
        <f t="shared" si="24"/>
        <v>63.415000000000006</v>
      </c>
      <c r="F174" s="34">
        <v>57.65</v>
      </c>
      <c r="G174" s="34" t="s">
        <v>786</v>
      </c>
      <c r="H174"/>
      <c r="I174"/>
      <c r="J174"/>
      <c r="K174"/>
    </row>
    <row r="175" spans="1:11" ht="13.15" customHeight="1">
      <c r="A175" s="36" t="s">
        <v>38</v>
      </c>
      <c r="B175" s="36">
        <v>50</v>
      </c>
      <c r="C175" s="72"/>
      <c r="D175" s="34">
        <f t="shared" si="23"/>
        <v>97.586500000000029</v>
      </c>
      <c r="E175" s="34">
        <f t="shared" si="24"/>
        <v>88.715000000000018</v>
      </c>
      <c r="F175" s="34">
        <v>80.650000000000006</v>
      </c>
      <c r="G175" s="34" t="s">
        <v>786</v>
      </c>
      <c r="H175"/>
      <c r="I175"/>
      <c r="J175"/>
      <c r="K175"/>
    </row>
    <row r="176" spans="1:11" ht="13.15" customHeight="1">
      <c r="A176" s="36" t="s">
        <v>39</v>
      </c>
      <c r="B176" s="36">
        <v>30</v>
      </c>
      <c r="C176" s="72"/>
      <c r="D176" s="34">
        <f t="shared" si="23"/>
        <v>140.84400000000002</v>
      </c>
      <c r="E176" s="34">
        <f t="shared" si="24"/>
        <v>128.04000000000002</v>
      </c>
      <c r="F176" s="34">
        <v>116.4</v>
      </c>
      <c r="G176" s="34" t="s">
        <v>786</v>
      </c>
      <c r="H176"/>
      <c r="I176"/>
      <c r="J176"/>
      <c r="K176"/>
    </row>
    <row r="177" spans="1:11" ht="13.15" customHeight="1">
      <c r="A177" s="36" t="s">
        <v>784</v>
      </c>
      <c r="B177" s="36">
        <v>20</v>
      </c>
      <c r="C177" s="72"/>
      <c r="D177" s="34">
        <f t="shared" si="23"/>
        <v>205.70000000000005</v>
      </c>
      <c r="E177" s="34">
        <f t="shared" si="24"/>
        <v>187.00000000000003</v>
      </c>
      <c r="F177" s="34">
        <v>170</v>
      </c>
      <c r="G177" s="34" t="s">
        <v>786</v>
      </c>
      <c r="H177"/>
      <c r="I177"/>
      <c r="J177"/>
      <c r="K177"/>
    </row>
    <row r="178" spans="1:11" ht="13.15" customHeight="1">
      <c r="A178" s="36" t="s">
        <v>40</v>
      </c>
      <c r="B178" s="36">
        <v>10</v>
      </c>
      <c r="C178" s="72"/>
      <c r="D178" s="34">
        <f t="shared" si="23"/>
        <v>260.87600000000003</v>
      </c>
      <c r="E178" s="34">
        <f t="shared" si="24"/>
        <v>237.16000000000003</v>
      </c>
      <c r="F178" s="34">
        <v>215.6</v>
      </c>
      <c r="G178" s="34" t="s">
        <v>786</v>
      </c>
      <c r="H178"/>
      <c r="I178"/>
      <c r="J178"/>
      <c r="K178"/>
    </row>
    <row r="179" spans="1:11" ht="13.15" customHeight="1">
      <c r="A179" s="36" t="s">
        <v>41</v>
      </c>
      <c r="B179" s="36">
        <v>10</v>
      </c>
      <c r="C179" s="72"/>
      <c r="D179" s="34">
        <f t="shared" si="23"/>
        <v>369.84860000000009</v>
      </c>
      <c r="E179" s="34">
        <f t="shared" si="24"/>
        <v>336.22600000000006</v>
      </c>
      <c r="F179" s="34">
        <v>305.66000000000003</v>
      </c>
      <c r="G179" s="34"/>
      <c r="H179"/>
      <c r="I179"/>
      <c r="J179"/>
      <c r="K179"/>
    </row>
    <row r="180" spans="1:11" ht="13.15" customHeight="1">
      <c r="A180" s="36" t="s">
        <v>42</v>
      </c>
      <c r="B180" s="36">
        <v>5</v>
      </c>
      <c r="C180" s="72"/>
      <c r="D180" s="34">
        <f t="shared" si="23"/>
        <v>474.32000000000011</v>
      </c>
      <c r="E180" s="34">
        <f t="shared" si="24"/>
        <v>431.20000000000005</v>
      </c>
      <c r="F180" s="34">
        <v>392</v>
      </c>
      <c r="G180" s="34"/>
      <c r="H180"/>
      <c r="I180"/>
      <c r="J180"/>
      <c r="K180"/>
    </row>
    <row r="181" spans="1:11" ht="13.15" customHeight="1">
      <c r="A181" s="36" t="s">
        <v>43</v>
      </c>
      <c r="B181" s="36">
        <v>5</v>
      </c>
      <c r="C181" s="72"/>
      <c r="D181" s="34">
        <f t="shared" si="23"/>
        <v>1125.3000000000002</v>
      </c>
      <c r="E181" s="34">
        <f t="shared" si="24"/>
        <v>1023.0000000000001</v>
      </c>
      <c r="F181" s="34">
        <v>930</v>
      </c>
      <c r="G181" s="34"/>
      <c r="H181"/>
      <c r="I181"/>
      <c r="J181"/>
      <c r="K181"/>
    </row>
    <row r="182" spans="1:11" ht="13.15" customHeight="1">
      <c r="A182" s="36" t="s">
        <v>1629</v>
      </c>
      <c r="B182" s="36">
        <v>5</v>
      </c>
      <c r="C182" s="72"/>
      <c r="D182" s="34">
        <f t="shared" si="23"/>
        <v>1548.8000000000002</v>
      </c>
      <c r="E182" s="34">
        <f t="shared" si="24"/>
        <v>1408</v>
      </c>
      <c r="F182" s="34">
        <v>1280</v>
      </c>
      <c r="G182" s="34"/>
      <c r="H182"/>
      <c r="I182"/>
      <c r="J182"/>
      <c r="K182"/>
    </row>
    <row r="183" spans="1:11" ht="13.15" customHeight="1">
      <c r="A183" s="36" t="s">
        <v>785</v>
      </c>
      <c r="B183" s="36">
        <v>5</v>
      </c>
      <c r="C183" s="72"/>
      <c r="D183" s="34">
        <f t="shared" si="23"/>
        <v>3085.5000000000005</v>
      </c>
      <c r="E183" s="34">
        <f t="shared" si="24"/>
        <v>2805</v>
      </c>
      <c r="F183" s="34">
        <v>2550</v>
      </c>
      <c r="G183" s="34"/>
      <c r="H183"/>
      <c r="I183"/>
      <c r="J183"/>
      <c r="K183"/>
    </row>
    <row r="184" spans="1:11" ht="13.15" customHeight="1">
      <c r="A184" s="307" t="s">
        <v>1189</v>
      </c>
      <c r="B184" s="307"/>
      <c r="C184" s="307"/>
      <c r="D184" s="307"/>
      <c r="E184" s="307"/>
      <c r="F184" s="307"/>
      <c r="G184" s="307"/>
      <c r="H184"/>
      <c r="I184"/>
      <c r="J184"/>
      <c r="K184"/>
    </row>
    <row r="185" spans="1:11" ht="76.150000000000006" customHeight="1">
      <c r="A185" s="307"/>
      <c r="B185" s="307"/>
      <c r="C185" s="307"/>
      <c r="D185" s="307"/>
      <c r="E185" s="307"/>
      <c r="F185" s="307"/>
      <c r="G185" s="307"/>
      <c r="H185"/>
      <c r="I185"/>
      <c r="J185"/>
      <c r="K185"/>
    </row>
    <row r="186" spans="1:11" ht="13.15" customHeight="1">
      <c r="A186" s="36" t="s">
        <v>34</v>
      </c>
      <c r="B186" s="36">
        <v>200</v>
      </c>
      <c r="C186" s="72">
        <v>120</v>
      </c>
      <c r="D186" s="34" t="s">
        <v>1190</v>
      </c>
      <c r="E186" s="34" t="s">
        <v>1190</v>
      </c>
      <c r="F186" s="34" t="s">
        <v>1190</v>
      </c>
      <c r="G186" s="34" t="s">
        <v>786</v>
      </c>
      <c r="H186"/>
      <c r="I186"/>
      <c r="J186"/>
      <c r="K186"/>
    </row>
    <row r="187" spans="1:11" ht="13.15" customHeight="1">
      <c r="A187" s="74" t="s">
        <v>35</v>
      </c>
      <c r="B187" s="36">
        <v>120</v>
      </c>
      <c r="C187" s="72">
        <v>202.5</v>
      </c>
      <c r="D187" s="34" t="s">
        <v>1190</v>
      </c>
      <c r="E187" s="34" t="s">
        <v>1190</v>
      </c>
      <c r="F187" s="34" t="s">
        <v>1190</v>
      </c>
      <c r="G187" s="34" t="s">
        <v>786</v>
      </c>
      <c r="H187"/>
      <c r="I187"/>
      <c r="J187"/>
      <c r="K187"/>
    </row>
    <row r="188" spans="1:11" ht="13.15" customHeight="1">
      <c r="A188" s="36" t="s">
        <v>36</v>
      </c>
      <c r="B188" s="36">
        <v>60</v>
      </c>
      <c r="C188" s="72">
        <v>366.66666666666663</v>
      </c>
      <c r="D188" s="34" t="s">
        <v>1190</v>
      </c>
      <c r="E188" s="34" t="s">
        <v>1190</v>
      </c>
      <c r="F188" s="34" t="s">
        <v>1190</v>
      </c>
      <c r="G188" s="34" t="s">
        <v>786</v>
      </c>
      <c r="H188"/>
      <c r="I188"/>
      <c r="J188"/>
      <c r="K188"/>
    </row>
    <row r="189" spans="1:11" ht="13.15" customHeight="1">
      <c r="A189" s="78" t="s">
        <v>37</v>
      </c>
      <c r="B189" s="36">
        <v>50</v>
      </c>
      <c r="C189" s="72">
        <v>580</v>
      </c>
      <c r="D189" s="34" t="s">
        <v>1190</v>
      </c>
      <c r="E189" s="34" t="s">
        <v>1190</v>
      </c>
      <c r="F189" s="34" t="s">
        <v>1190</v>
      </c>
      <c r="G189" s="34" t="s">
        <v>786</v>
      </c>
      <c r="H189"/>
      <c r="I189"/>
      <c r="J189"/>
      <c r="K189"/>
    </row>
    <row r="190" spans="1:11" ht="13.15" customHeight="1">
      <c r="A190" s="36" t="s">
        <v>39</v>
      </c>
      <c r="B190" s="36">
        <v>20</v>
      </c>
      <c r="C190" s="72">
        <v>1100</v>
      </c>
      <c r="D190" s="34" t="s">
        <v>1190</v>
      </c>
      <c r="E190" s="34" t="s">
        <v>1190</v>
      </c>
      <c r="F190" s="34" t="s">
        <v>1190</v>
      </c>
      <c r="G190" s="34" t="s">
        <v>786</v>
      </c>
      <c r="H190"/>
      <c r="I190"/>
      <c r="J190"/>
      <c r="K190"/>
    </row>
    <row r="191" spans="1:11" ht="13.15" customHeight="1">
      <c r="A191" s="36" t="s">
        <v>40</v>
      </c>
      <c r="B191" s="36">
        <v>12</v>
      </c>
      <c r="C191" s="72">
        <v>1916.6666666666667</v>
      </c>
      <c r="D191" s="34" t="s">
        <v>1190</v>
      </c>
      <c r="E191" s="34" t="s">
        <v>1190</v>
      </c>
      <c r="F191" s="34" t="s">
        <v>1190</v>
      </c>
      <c r="G191" s="34" t="s">
        <v>786</v>
      </c>
      <c r="H191"/>
      <c r="I191"/>
      <c r="J191"/>
      <c r="K191"/>
    </row>
    <row r="192" spans="1:11" ht="13.15" customHeight="1" thickBot="1">
      <c r="A192" s="36" t="s">
        <v>42</v>
      </c>
      <c r="B192" s="36">
        <v>6</v>
      </c>
      <c r="C192" s="72">
        <v>3750</v>
      </c>
      <c r="D192" s="34" t="s">
        <v>1190</v>
      </c>
      <c r="E192" s="34" t="s">
        <v>1190</v>
      </c>
      <c r="F192" s="34" t="s">
        <v>1190</v>
      </c>
      <c r="G192" s="34" t="s">
        <v>786</v>
      </c>
      <c r="H192"/>
      <c r="I192"/>
      <c r="J192"/>
      <c r="K192"/>
    </row>
    <row r="193" spans="1:10" ht="13.15" customHeight="1">
      <c r="A193" s="306" t="s">
        <v>53</v>
      </c>
      <c r="B193" s="306"/>
      <c r="C193" s="306"/>
      <c r="D193" s="306"/>
      <c r="E193" s="306"/>
      <c r="F193" s="306"/>
      <c r="G193" s="306"/>
      <c r="H193"/>
      <c r="I193"/>
      <c r="J193"/>
    </row>
    <row r="194" spans="1:10" ht="90" customHeight="1">
      <c r="A194" s="307"/>
      <c r="B194" s="307"/>
      <c r="C194" s="307"/>
      <c r="D194" s="307"/>
      <c r="E194" s="307"/>
      <c r="F194" s="307"/>
      <c r="G194" s="307"/>
      <c r="H194"/>
      <c r="I194"/>
      <c r="J194"/>
    </row>
    <row r="195" spans="1:10" ht="13.15" customHeight="1">
      <c r="A195" s="36" t="s">
        <v>35</v>
      </c>
      <c r="B195" s="36">
        <v>120</v>
      </c>
      <c r="C195" s="72">
        <v>208.33333333333334</v>
      </c>
      <c r="D195" s="34" t="s">
        <v>1190</v>
      </c>
      <c r="E195" s="34" t="s">
        <v>1190</v>
      </c>
      <c r="F195" s="34" t="s">
        <v>1190</v>
      </c>
      <c r="G195" s="34" t="s">
        <v>786</v>
      </c>
      <c r="H195"/>
      <c r="I195"/>
      <c r="J195"/>
    </row>
    <row r="196" spans="1:10" ht="13.15" customHeight="1">
      <c r="A196" s="36" t="s">
        <v>36</v>
      </c>
      <c r="B196" s="36">
        <v>80</v>
      </c>
      <c r="C196" s="72">
        <v>327.5</v>
      </c>
      <c r="D196" s="34" t="s">
        <v>1190</v>
      </c>
      <c r="E196" s="34" t="s">
        <v>1190</v>
      </c>
      <c r="F196" s="34" t="s">
        <v>1190</v>
      </c>
      <c r="G196" s="34" t="s">
        <v>786</v>
      </c>
      <c r="H196"/>
      <c r="I196"/>
      <c r="J196"/>
    </row>
    <row r="197" spans="1:10" ht="13.15" customHeight="1">
      <c r="A197" s="36" t="s">
        <v>37</v>
      </c>
      <c r="B197" s="36">
        <v>50</v>
      </c>
      <c r="C197" s="72">
        <v>500</v>
      </c>
      <c r="D197" s="34" t="s">
        <v>1190</v>
      </c>
      <c r="E197" s="34" t="s">
        <v>1190</v>
      </c>
      <c r="F197" s="34" t="s">
        <v>1190</v>
      </c>
      <c r="G197" s="34" t="s">
        <v>786</v>
      </c>
      <c r="H197"/>
      <c r="I197"/>
      <c r="J197"/>
    </row>
    <row r="198" spans="1:10" ht="13.15" customHeight="1">
      <c r="A198" s="36" t="s">
        <v>39</v>
      </c>
      <c r="B198" s="36">
        <v>20</v>
      </c>
      <c r="C198" s="72">
        <v>1200</v>
      </c>
      <c r="D198" s="34" t="s">
        <v>1190</v>
      </c>
      <c r="E198" s="34" t="s">
        <v>1190</v>
      </c>
      <c r="F198" s="34" t="s">
        <v>1190</v>
      </c>
      <c r="G198" s="34" t="s">
        <v>786</v>
      </c>
      <c r="H198"/>
      <c r="I198"/>
      <c r="J198"/>
    </row>
    <row r="199" spans="1:10" ht="13.15" customHeight="1" thickBot="1">
      <c r="A199" s="36" t="s">
        <v>40</v>
      </c>
      <c r="B199" s="36">
        <v>20</v>
      </c>
      <c r="C199" s="72">
        <v>1225</v>
      </c>
      <c r="D199" s="34" t="s">
        <v>1190</v>
      </c>
      <c r="E199" s="34" t="s">
        <v>1190</v>
      </c>
      <c r="F199" s="34" t="s">
        <v>1190</v>
      </c>
      <c r="G199" s="34" t="s">
        <v>786</v>
      </c>
      <c r="H199"/>
      <c r="I199"/>
      <c r="J199"/>
    </row>
    <row r="200" spans="1:10" ht="13.15" customHeight="1">
      <c r="A200" s="306" t="s">
        <v>1191</v>
      </c>
      <c r="B200" s="306"/>
      <c r="C200" s="306"/>
      <c r="D200" s="306"/>
      <c r="E200" s="306"/>
      <c r="F200" s="306"/>
      <c r="G200" s="306"/>
      <c r="H200"/>
      <c r="I200"/>
      <c r="J200"/>
    </row>
    <row r="201" spans="1:10" ht="80.45" customHeight="1">
      <c r="A201" s="307"/>
      <c r="B201" s="307"/>
      <c r="C201" s="307"/>
      <c r="D201" s="307"/>
      <c r="E201" s="307"/>
      <c r="F201" s="307"/>
      <c r="G201" s="307"/>
      <c r="H201"/>
      <c r="I201"/>
      <c r="J201"/>
    </row>
    <row r="202" spans="1:10" ht="13.15" customHeight="1">
      <c r="A202" s="36" t="s">
        <v>34</v>
      </c>
      <c r="B202" s="36">
        <v>500</v>
      </c>
      <c r="C202" s="72">
        <v>50</v>
      </c>
      <c r="D202" s="34">
        <f>E202*1.1</f>
        <v>19.844000000000001</v>
      </c>
      <c r="E202" s="34">
        <f>F202*1.1</f>
        <v>18.04</v>
      </c>
      <c r="F202" s="34">
        <v>16.399999999999999</v>
      </c>
      <c r="G202" s="34" t="s">
        <v>786</v>
      </c>
      <c r="H202"/>
      <c r="I202"/>
      <c r="J202"/>
    </row>
    <row r="203" spans="1:10" ht="13.15" customHeight="1">
      <c r="A203" s="36" t="s">
        <v>35</v>
      </c>
      <c r="B203" s="36">
        <v>500</v>
      </c>
      <c r="C203" s="72">
        <v>60</v>
      </c>
      <c r="D203" s="34">
        <f t="shared" ref="D203:D214" si="25">E203*1.1</f>
        <v>20.570000000000004</v>
      </c>
      <c r="E203" s="34">
        <f t="shared" ref="E203:E214" si="26">F203*1.1</f>
        <v>18.700000000000003</v>
      </c>
      <c r="F203" s="34">
        <v>17</v>
      </c>
      <c r="G203" s="34" t="s">
        <v>786</v>
      </c>
      <c r="H203"/>
      <c r="I203"/>
      <c r="J203"/>
    </row>
    <row r="204" spans="1:10" ht="13.15" customHeight="1">
      <c r="A204" s="36" t="s">
        <v>36</v>
      </c>
      <c r="B204" s="36">
        <v>250</v>
      </c>
      <c r="C204" s="72">
        <v>110</v>
      </c>
      <c r="D204" s="34">
        <f t="shared" si="25"/>
        <v>31.460000000000004</v>
      </c>
      <c r="E204" s="34">
        <f t="shared" si="26"/>
        <v>28.6</v>
      </c>
      <c r="F204" s="34">
        <v>26</v>
      </c>
      <c r="G204" s="34" t="s">
        <v>786</v>
      </c>
      <c r="H204"/>
      <c r="I204"/>
      <c r="J204"/>
    </row>
    <row r="205" spans="1:10" ht="13.15" customHeight="1">
      <c r="A205" s="36" t="s">
        <v>37</v>
      </c>
      <c r="B205" s="36">
        <v>125</v>
      </c>
      <c r="C205" s="72">
        <v>180</v>
      </c>
      <c r="D205" s="34">
        <f t="shared" si="25"/>
        <v>42.531500000000001</v>
      </c>
      <c r="E205" s="34">
        <f t="shared" si="26"/>
        <v>38.664999999999999</v>
      </c>
      <c r="F205" s="34">
        <v>35.15</v>
      </c>
      <c r="G205" s="34" t="s">
        <v>786</v>
      </c>
      <c r="H205"/>
      <c r="I205"/>
      <c r="J205"/>
    </row>
    <row r="206" spans="1:10" ht="13.15" customHeight="1">
      <c r="A206" s="36" t="s">
        <v>38</v>
      </c>
      <c r="B206" s="36">
        <v>100</v>
      </c>
      <c r="C206" s="72">
        <v>280</v>
      </c>
      <c r="D206" s="34">
        <f t="shared" si="25"/>
        <v>53.385200000000012</v>
      </c>
      <c r="E206" s="34">
        <f t="shared" si="26"/>
        <v>48.532000000000004</v>
      </c>
      <c r="F206" s="34">
        <v>44.12</v>
      </c>
      <c r="G206" s="34" t="s">
        <v>786</v>
      </c>
      <c r="H206"/>
      <c r="I206"/>
      <c r="J206"/>
    </row>
    <row r="207" spans="1:10" ht="13.15" customHeight="1">
      <c r="A207" s="36" t="s">
        <v>39</v>
      </c>
      <c r="B207" s="36">
        <v>75</v>
      </c>
      <c r="C207" s="72">
        <v>285.33</v>
      </c>
      <c r="D207" s="34">
        <f t="shared" si="25"/>
        <v>64.856000000000009</v>
      </c>
      <c r="E207" s="34">
        <f t="shared" si="26"/>
        <v>58.960000000000008</v>
      </c>
      <c r="F207" s="34">
        <v>53.6</v>
      </c>
      <c r="G207" s="34" t="s">
        <v>786</v>
      </c>
      <c r="H207"/>
      <c r="I207"/>
      <c r="J207"/>
    </row>
    <row r="208" spans="1:10" ht="13.15" customHeight="1">
      <c r="A208" s="36" t="s">
        <v>784</v>
      </c>
      <c r="B208" s="36">
        <v>50</v>
      </c>
      <c r="C208" s="72"/>
      <c r="D208" s="34">
        <f t="shared" si="25"/>
        <v>85.063000000000002</v>
      </c>
      <c r="E208" s="34">
        <f t="shared" si="26"/>
        <v>77.33</v>
      </c>
      <c r="F208" s="34">
        <v>70.3</v>
      </c>
      <c r="G208" s="34"/>
      <c r="H208"/>
      <c r="I208"/>
      <c r="J208"/>
    </row>
    <row r="209" spans="1:10" ht="13.15" customHeight="1">
      <c r="A209" s="36" t="s">
        <v>40</v>
      </c>
      <c r="B209" s="36">
        <v>50</v>
      </c>
      <c r="C209" s="72">
        <v>440</v>
      </c>
      <c r="D209" s="34">
        <f t="shared" si="25"/>
        <v>94.985000000000014</v>
      </c>
      <c r="E209" s="34">
        <f t="shared" si="26"/>
        <v>86.350000000000009</v>
      </c>
      <c r="F209" s="34">
        <v>78.5</v>
      </c>
      <c r="G209" s="34" t="s">
        <v>786</v>
      </c>
      <c r="H209"/>
      <c r="I209"/>
      <c r="J209"/>
    </row>
    <row r="210" spans="1:10" ht="13.15" customHeight="1">
      <c r="A210" s="36" t="s">
        <v>42</v>
      </c>
      <c r="B210" s="36">
        <v>25</v>
      </c>
      <c r="C210" s="72">
        <v>880</v>
      </c>
      <c r="D210" s="34">
        <f t="shared" si="25"/>
        <v>193.60000000000002</v>
      </c>
      <c r="E210" s="34">
        <f t="shared" si="26"/>
        <v>176</v>
      </c>
      <c r="F210" s="34">
        <v>160</v>
      </c>
      <c r="G210" s="34" t="s">
        <v>786</v>
      </c>
      <c r="H210"/>
      <c r="I210"/>
    </row>
    <row r="211" spans="1:10" ht="13.15" customHeight="1">
      <c r="A211" s="36" t="s">
        <v>43</v>
      </c>
      <c r="B211" s="36">
        <v>20</v>
      </c>
      <c r="C211" s="72">
        <v>1000</v>
      </c>
      <c r="D211" s="34">
        <f t="shared" si="25"/>
        <v>392.04000000000008</v>
      </c>
      <c r="E211" s="34">
        <f t="shared" si="26"/>
        <v>356.40000000000003</v>
      </c>
      <c r="F211" s="34">
        <v>324</v>
      </c>
      <c r="G211" s="34" t="s">
        <v>786</v>
      </c>
      <c r="H211"/>
      <c r="I211"/>
    </row>
    <row r="212" spans="1:10" ht="13.15" customHeight="1">
      <c r="A212" s="36" t="s">
        <v>785</v>
      </c>
      <c r="B212" s="36">
        <v>10</v>
      </c>
      <c r="C212" s="72">
        <v>1200</v>
      </c>
      <c r="D212" s="34">
        <f t="shared" si="25"/>
        <v>665.5</v>
      </c>
      <c r="E212" s="34">
        <f t="shared" si="26"/>
        <v>605</v>
      </c>
      <c r="F212" s="34">
        <v>550</v>
      </c>
      <c r="G212" s="34" t="s">
        <v>786</v>
      </c>
      <c r="H212"/>
      <c r="I212"/>
    </row>
    <row r="213" spans="1:10" ht="13.15" customHeight="1">
      <c r="A213" s="36" t="s">
        <v>792</v>
      </c>
      <c r="B213" s="36">
        <v>5</v>
      </c>
      <c r="C213" s="72"/>
      <c r="D213" s="34">
        <f t="shared" si="25"/>
        <v>1321.3200000000002</v>
      </c>
      <c r="E213" s="34">
        <f t="shared" si="26"/>
        <v>1201.2</v>
      </c>
      <c r="F213" s="34">
        <v>1092</v>
      </c>
      <c r="G213" s="34"/>
      <c r="H213"/>
      <c r="I213"/>
    </row>
    <row r="214" spans="1:10" ht="13.15" customHeight="1">
      <c r="A214" s="36" t="s">
        <v>1630</v>
      </c>
      <c r="B214" s="36">
        <v>5</v>
      </c>
      <c r="C214" s="72"/>
      <c r="D214" s="34">
        <f t="shared" si="25"/>
        <v>1823.4700000000003</v>
      </c>
      <c r="E214" s="34">
        <f t="shared" si="26"/>
        <v>1657.7</v>
      </c>
      <c r="F214" s="34">
        <v>1507</v>
      </c>
      <c r="G214" s="34"/>
      <c r="H214"/>
      <c r="I214"/>
    </row>
    <row r="215" spans="1:10" ht="13.15" customHeight="1">
      <c r="A215" s="307" t="s">
        <v>1192</v>
      </c>
      <c r="B215" s="307"/>
      <c r="C215" s="307"/>
      <c r="D215" s="307"/>
      <c r="E215" s="307"/>
      <c r="F215" s="307"/>
      <c r="G215" s="307"/>
      <c r="H215"/>
      <c r="I215"/>
    </row>
    <row r="216" spans="1:10" ht="81.599999999999994" customHeight="1">
      <c r="A216" s="307"/>
      <c r="B216" s="307"/>
      <c r="C216" s="307"/>
      <c r="D216" s="307"/>
      <c r="E216" s="307"/>
      <c r="F216" s="307"/>
      <c r="G216" s="307"/>
      <c r="H216"/>
      <c r="I216"/>
    </row>
    <row r="217" spans="1:10" ht="13.15" customHeight="1">
      <c r="A217" s="36" t="s">
        <v>34</v>
      </c>
      <c r="B217" s="36">
        <v>500</v>
      </c>
      <c r="C217" s="72">
        <v>48</v>
      </c>
      <c r="D217" s="34">
        <f>E217*1.1</f>
        <v>19.844000000000001</v>
      </c>
      <c r="E217" s="34">
        <f>F217*1.1</f>
        <v>18.04</v>
      </c>
      <c r="F217" s="34">
        <v>16.399999999999999</v>
      </c>
      <c r="G217" s="34" t="s">
        <v>786</v>
      </c>
      <c r="H217"/>
      <c r="I217"/>
    </row>
    <row r="218" spans="1:10" ht="13.15" customHeight="1">
      <c r="A218" s="36" t="s">
        <v>35</v>
      </c>
      <c r="B218" s="36">
        <v>500</v>
      </c>
      <c r="C218" s="72">
        <v>50</v>
      </c>
      <c r="D218" s="34">
        <f t="shared" ref="D218:D229" si="27">E218*1.1</f>
        <v>20.570000000000004</v>
      </c>
      <c r="E218" s="34">
        <f t="shared" ref="E218:E229" si="28">F218*1.1</f>
        <v>18.700000000000003</v>
      </c>
      <c r="F218" s="34">
        <v>17</v>
      </c>
      <c r="G218" s="34" t="s">
        <v>786</v>
      </c>
      <c r="H218"/>
      <c r="I218"/>
    </row>
    <row r="219" spans="1:10" ht="13.15" customHeight="1">
      <c r="A219" s="36" t="s">
        <v>36</v>
      </c>
      <c r="B219" s="36">
        <v>250</v>
      </c>
      <c r="C219" s="72">
        <v>90</v>
      </c>
      <c r="D219" s="34">
        <f t="shared" si="27"/>
        <v>31.460000000000004</v>
      </c>
      <c r="E219" s="34">
        <f t="shared" si="28"/>
        <v>28.6</v>
      </c>
      <c r="F219" s="34">
        <v>26</v>
      </c>
      <c r="G219" s="34" t="s">
        <v>786</v>
      </c>
      <c r="H219"/>
      <c r="I219"/>
    </row>
    <row r="220" spans="1:10" ht="13.15" customHeight="1">
      <c r="A220" s="36" t="s">
        <v>37</v>
      </c>
      <c r="B220" s="36">
        <v>150</v>
      </c>
      <c r="C220" s="72">
        <v>160</v>
      </c>
      <c r="D220" s="34">
        <f t="shared" si="27"/>
        <v>42.531500000000001</v>
      </c>
      <c r="E220" s="34">
        <f t="shared" si="28"/>
        <v>38.664999999999999</v>
      </c>
      <c r="F220" s="34">
        <v>35.15</v>
      </c>
      <c r="G220" s="34" t="s">
        <v>786</v>
      </c>
      <c r="H220"/>
      <c r="I220"/>
    </row>
    <row r="221" spans="1:10" ht="13.15" customHeight="1">
      <c r="A221" s="36" t="s">
        <v>38</v>
      </c>
      <c r="B221" s="36">
        <v>100</v>
      </c>
      <c r="C221" s="72">
        <v>230</v>
      </c>
      <c r="D221" s="34">
        <f t="shared" si="27"/>
        <v>53.385200000000012</v>
      </c>
      <c r="E221" s="34">
        <f t="shared" si="28"/>
        <v>48.532000000000004</v>
      </c>
      <c r="F221" s="34">
        <v>44.12</v>
      </c>
      <c r="G221" s="34" t="s">
        <v>786</v>
      </c>
      <c r="H221"/>
      <c r="I221"/>
    </row>
    <row r="222" spans="1:10" ht="13.15" customHeight="1">
      <c r="A222" s="36" t="s">
        <v>39</v>
      </c>
      <c r="B222" s="36">
        <v>100</v>
      </c>
      <c r="C222" s="72">
        <v>245</v>
      </c>
      <c r="D222" s="34">
        <f t="shared" si="27"/>
        <v>64.856000000000009</v>
      </c>
      <c r="E222" s="34">
        <f t="shared" si="28"/>
        <v>58.960000000000008</v>
      </c>
      <c r="F222" s="34">
        <v>53.6</v>
      </c>
      <c r="G222" s="34" t="s">
        <v>786</v>
      </c>
      <c r="H222"/>
      <c r="I222"/>
    </row>
    <row r="223" spans="1:10" ht="13.15" customHeight="1">
      <c r="A223" s="36" t="s">
        <v>784</v>
      </c>
      <c r="B223" s="36">
        <v>70</v>
      </c>
      <c r="C223" s="72"/>
      <c r="D223" s="34">
        <f t="shared" si="27"/>
        <v>85.063000000000002</v>
      </c>
      <c r="E223" s="34">
        <f t="shared" si="28"/>
        <v>77.33</v>
      </c>
      <c r="F223" s="34">
        <v>70.3</v>
      </c>
      <c r="G223" s="34"/>
      <c r="H223"/>
      <c r="I223"/>
    </row>
    <row r="224" spans="1:10" ht="13.15" customHeight="1">
      <c r="A224" s="36" t="s">
        <v>40</v>
      </c>
      <c r="B224" s="36">
        <v>60</v>
      </c>
      <c r="C224" s="72">
        <v>366.7</v>
      </c>
      <c r="D224" s="34">
        <f t="shared" si="27"/>
        <v>94.985000000000014</v>
      </c>
      <c r="E224" s="34">
        <f t="shared" si="28"/>
        <v>86.350000000000009</v>
      </c>
      <c r="F224" s="34">
        <v>78.5</v>
      </c>
      <c r="G224" s="34" t="s">
        <v>786</v>
      </c>
      <c r="H224"/>
      <c r="I224"/>
    </row>
    <row r="225" spans="1:9" ht="13.15" customHeight="1">
      <c r="A225" s="36" t="s">
        <v>42</v>
      </c>
      <c r="B225" s="36">
        <v>25</v>
      </c>
      <c r="C225" s="72">
        <v>720</v>
      </c>
      <c r="D225" s="34">
        <f t="shared" si="27"/>
        <v>193.60000000000002</v>
      </c>
      <c r="E225" s="34">
        <f t="shared" si="28"/>
        <v>176</v>
      </c>
      <c r="F225" s="34">
        <v>160</v>
      </c>
      <c r="G225" s="34" t="s">
        <v>786</v>
      </c>
      <c r="H225"/>
      <c r="I225"/>
    </row>
    <row r="226" spans="1:9" ht="13.15" customHeight="1">
      <c r="A226" s="36" t="s">
        <v>43</v>
      </c>
      <c r="B226" s="36">
        <v>25</v>
      </c>
      <c r="C226" s="72"/>
      <c r="D226" s="34">
        <f t="shared" si="27"/>
        <v>392.04000000000008</v>
      </c>
      <c r="E226" s="34">
        <f t="shared" si="28"/>
        <v>356.40000000000003</v>
      </c>
      <c r="F226" s="34">
        <v>324</v>
      </c>
      <c r="G226" s="34" t="s">
        <v>786</v>
      </c>
      <c r="H226"/>
      <c r="I226"/>
    </row>
    <row r="227" spans="1:9" ht="13.15" customHeight="1">
      <c r="A227" s="36" t="s">
        <v>785</v>
      </c>
      <c r="B227" s="36">
        <v>25</v>
      </c>
      <c r="C227" s="72"/>
      <c r="D227" s="34">
        <f t="shared" si="27"/>
        <v>665.5</v>
      </c>
      <c r="E227" s="34">
        <f t="shared" si="28"/>
        <v>605</v>
      </c>
      <c r="F227" s="34">
        <v>550</v>
      </c>
      <c r="G227" s="34"/>
      <c r="H227"/>
      <c r="I227"/>
    </row>
    <row r="228" spans="1:9" ht="13.15" customHeight="1">
      <c r="A228" s="36" t="s">
        <v>792</v>
      </c>
      <c r="B228" s="36">
        <v>10</v>
      </c>
      <c r="C228" s="72"/>
      <c r="D228" s="34">
        <f t="shared" si="27"/>
        <v>1321.3200000000002</v>
      </c>
      <c r="E228" s="34">
        <f t="shared" si="28"/>
        <v>1201.2</v>
      </c>
      <c r="F228" s="34">
        <v>1092</v>
      </c>
      <c r="G228" s="34"/>
      <c r="H228"/>
      <c r="I228"/>
    </row>
    <row r="229" spans="1:9" ht="13.15" customHeight="1">
      <c r="A229" s="36" t="s">
        <v>1630</v>
      </c>
      <c r="B229" s="36">
        <v>10</v>
      </c>
      <c r="C229" s="72"/>
      <c r="D229" s="34">
        <f t="shared" si="27"/>
        <v>1823.4700000000003</v>
      </c>
      <c r="E229" s="34">
        <f t="shared" si="28"/>
        <v>1657.7</v>
      </c>
      <c r="F229" s="34">
        <v>1507</v>
      </c>
      <c r="G229" s="34"/>
      <c r="H229"/>
      <c r="I229"/>
    </row>
    <row r="230" spans="1:9" ht="13.15" customHeight="1">
      <c r="A230" s="307" t="s">
        <v>1193</v>
      </c>
      <c r="B230" s="307"/>
      <c r="C230" s="307"/>
      <c r="D230" s="307"/>
      <c r="E230" s="307"/>
      <c r="F230" s="307"/>
      <c r="G230" s="307"/>
      <c r="H230"/>
      <c r="I230"/>
    </row>
    <row r="231" spans="1:9" ht="85.15" customHeight="1">
      <c r="A231" s="307"/>
      <c r="B231" s="307"/>
      <c r="C231" s="307"/>
      <c r="D231" s="307"/>
      <c r="E231" s="307"/>
      <c r="F231" s="307"/>
      <c r="G231" s="307"/>
      <c r="H231"/>
      <c r="I231"/>
    </row>
    <row r="232" spans="1:9" ht="13.15" customHeight="1">
      <c r="A232" s="36" t="s">
        <v>7</v>
      </c>
      <c r="B232" s="36">
        <v>10000</v>
      </c>
      <c r="C232" s="72">
        <v>8</v>
      </c>
      <c r="D232" s="34">
        <f>E232*1.1</f>
        <v>4.1866000000000003</v>
      </c>
      <c r="E232" s="34">
        <f>F232*1.1</f>
        <v>3.806</v>
      </c>
      <c r="F232" s="34">
        <v>3.46</v>
      </c>
      <c r="G232" s="34" t="s">
        <v>786</v>
      </c>
      <c r="H232"/>
    </row>
    <row r="233" spans="1:9" ht="13.15" customHeight="1">
      <c r="A233" s="36" t="s">
        <v>8</v>
      </c>
      <c r="B233" s="36">
        <v>5000</v>
      </c>
      <c r="C233" s="72">
        <v>10</v>
      </c>
      <c r="D233" s="34">
        <f t="shared" ref="D233:D242" si="29">E233*1.1</f>
        <v>4.5774300000000014</v>
      </c>
      <c r="E233" s="34">
        <f t="shared" ref="E233:E242" si="30">F233*1.1</f>
        <v>4.1613000000000007</v>
      </c>
      <c r="F233" s="34">
        <v>3.7829999999999999</v>
      </c>
      <c r="G233" s="34" t="s">
        <v>786</v>
      </c>
      <c r="H233"/>
    </row>
    <row r="234" spans="1:9" ht="13.15" customHeight="1">
      <c r="A234" s="36" t="s">
        <v>9</v>
      </c>
      <c r="B234" s="36">
        <v>5000</v>
      </c>
      <c r="C234" s="72">
        <v>15</v>
      </c>
      <c r="D234" s="34">
        <f t="shared" si="29"/>
        <v>5.1788000000000016</v>
      </c>
      <c r="E234" s="34">
        <f t="shared" si="30"/>
        <v>4.7080000000000011</v>
      </c>
      <c r="F234" s="34">
        <v>4.28</v>
      </c>
      <c r="G234" s="34" t="s">
        <v>786</v>
      </c>
      <c r="H234"/>
    </row>
    <row r="235" spans="1:9" ht="13.15" customHeight="1">
      <c r="A235" s="36" t="s">
        <v>10</v>
      </c>
      <c r="B235" s="36">
        <v>2500</v>
      </c>
      <c r="C235" s="72">
        <v>18</v>
      </c>
      <c r="D235" s="34">
        <f t="shared" si="29"/>
        <v>5.5659999999999998</v>
      </c>
      <c r="E235" s="34">
        <f t="shared" si="30"/>
        <v>5.0599999999999996</v>
      </c>
      <c r="F235" s="34">
        <v>4.5999999999999996</v>
      </c>
      <c r="G235" s="34" t="s">
        <v>786</v>
      </c>
      <c r="H235"/>
    </row>
    <row r="236" spans="1:9" ht="13.15" customHeight="1">
      <c r="A236" s="36" t="s">
        <v>11</v>
      </c>
      <c r="B236" s="36">
        <v>1000</v>
      </c>
      <c r="C236" s="72">
        <v>28</v>
      </c>
      <c r="D236" s="34">
        <f t="shared" si="29"/>
        <v>8.0102000000000011</v>
      </c>
      <c r="E236" s="34">
        <f t="shared" si="30"/>
        <v>7.2820000000000009</v>
      </c>
      <c r="F236" s="34">
        <v>6.62</v>
      </c>
      <c r="G236" s="34" t="s">
        <v>786</v>
      </c>
      <c r="H236"/>
    </row>
    <row r="237" spans="1:9" ht="13.15" customHeight="1">
      <c r="A237" s="36" t="s">
        <v>12</v>
      </c>
      <c r="B237" s="36">
        <v>500</v>
      </c>
      <c r="C237" s="72">
        <v>47</v>
      </c>
      <c r="D237" s="34">
        <f t="shared" si="29"/>
        <v>11.979000000000001</v>
      </c>
      <c r="E237" s="34">
        <f t="shared" si="30"/>
        <v>10.89</v>
      </c>
      <c r="F237" s="34">
        <v>9.9</v>
      </c>
      <c r="G237" s="34" t="s">
        <v>786</v>
      </c>
      <c r="H237"/>
    </row>
    <row r="238" spans="1:9" ht="13.15" customHeight="1">
      <c r="A238" s="36" t="s">
        <v>13</v>
      </c>
      <c r="B238" s="36">
        <v>300</v>
      </c>
      <c r="C238" s="72">
        <v>68</v>
      </c>
      <c r="D238" s="34">
        <f t="shared" si="29"/>
        <v>17.012600000000003</v>
      </c>
      <c r="E238" s="34">
        <f t="shared" si="30"/>
        <v>15.466000000000001</v>
      </c>
      <c r="F238" s="34">
        <v>14.06</v>
      </c>
      <c r="G238" s="34" t="s">
        <v>786</v>
      </c>
      <c r="H238"/>
    </row>
    <row r="239" spans="1:9" ht="13.15" customHeight="1">
      <c r="A239" s="36" t="s">
        <v>14</v>
      </c>
      <c r="B239" s="36">
        <v>200</v>
      </c>
      <c r="C239" s="72">
        <v>145</v>
      </c>
      <c r="D239" s="34">
        <f t="shared" si="29"/>
        <v>26.511100000000006</v>
      </c>
      <c r="E239" s="34">
        <f t="shared" si="30"/>
        <v>24.101000000000003</v>
      </c>
      <c r="F239" s="34">
        <v>21.91</v>
      </c>
      <c r="G239" s="34" t="s">
        <v>786</v>
      </c>
      <c r="H239"/>
    </row>
    <row r="240" spans="1:9" ht="13.15" customHeight="1">
      <c r="A240" s="36" t="s">
        <v>15</v>
      </c>
      <c r="B240" s="36">
        <v>100</v>
      </c>
      <c r="C240" s="72">
        <v>190</v>
      </c>
      <c r="D240" s="34">
        <f t="shared" si="29"/>
        <v>31.944000000000003</v>
      </c>
      <c r="E240" s="34">
        <f t="shared" si="30"/>
        <v>29.04</v>
      </c>
      <c r="F240" s="34">
        <v>26.4</v>
      </c>
      <c r="G240" s="34" t="s">
        <v>786</v>
      </c>
      <c r="H240"/>
    </row>
    <row r="241" spans="1:12" ht="13.15" customHeight="1">
      <c r="A241" s="36" t="s">
        <v>45</v>
      </c>
      <c r="B241" s="36">
        <v>100</v>
      </c>
      <c r="C241" s="72"/>
      <c r="D241" s="34">
        <f t="shared" si="29"/>
        <v>39.446000000000012</v>
      </c>
      <c r="E241" s="34">
        <f t="shared" si="30"/>
        <v>35.860000000000007</v>
      </c>
      <c r="F241" s="34">
        <v>32.6</v>
      </c>
      <c r="G241" s="34" t="s">
        <v>786</v>
      </c>
      <c r="H241"/>
    </row>
    <row r="242" spans="1:12" ht="13.15" customHeight="1" thickBot="1">
      <c r="A242" s="36" t="s">
        <v>26</v>
      </c>
      <c r="B242" s="36">
        <v>50</v>
      </c>
      <c r="C242" s="72"/>
      <c r="D242" s="34">
        <f t="shared" si="29"/>
        <v>54.147500000000008</v>
      </c>
      <c r="E242" s="34">
        <f t="shared" si="30"/>
        <v>49.225000000000001</v>
      </c>
      <c r="F242" s="34">
        <v>44.75</v>
      </c>
      <c r="G242" s="34" t="s">
        <v>786</v>
      </c>
      <c r="H242"/>
    </row>
    <row r="243" spans="1:12" ht="13.15" customHeight="1">
      <c r="A243" s="306" t="s">
        <v>1194</v>
      </c>
      <c r="B243" s="306"/>
      <c r="C243" s="306"/>
      <c r="D243" s="306"/>
      <c r="E243" s="306"/>
      <c r="F243" s="306"/>
      <c r="G243" s="306"/>
      <c r="H243"/>
    </row>
    <row r="244" spans="1:12" ht="82.9" customHeight="1">
      <c r="A244" s="307"/>
      <c r="B244" s="307"/>
      <c r="C244" s="307"/>
      <c r="D244" s="307"/>
      <c r="E244" s="307"/>
      <c r="F244" s="307"/>
      <c r="G244" s="307"/>
      <c r="H244"/>
    </row>
    <row r="245" spans="1:12" ht="13.15" customHeight="1">
      <c r="A245" s="36" t="s">
        <v>48</v>
      </c>
      <c r="B245" s="36">
        <v>3000</v>
      </c>
      <c r="C245" s="72">
        <v>6</v>
      </c>
      <c r="D245" s="34">
        <f>E245*1.1</f>
        <v>8.252200000000002</v>
      </c>
      <c r="E245" s="34">
        <f>F245*1.1</f>
        <v>7.5020000000000007</v>
      </c>
      <c r="F245" s="34">
        <v>6.82</v>
      </c>
      <c r="G245" s="34" t="s">
        <v>786</v>
      </c>
      <c r="H245"/>
    </row>
    <row r="246" spans="1:12" ht="13.15" customHeight="1">
      <c r="A246" s="36" t="s">
        <v>8</v>
      </c>
      <c r="B246" s="36">
        <v>2000</v>
      </c>
      <c r="C246" s="72">
        <v>14</v>
      </c>
      <c r="D246" s="34">
        <f t="shared" ref="D246:D254" si="31">E246*1.1</f>
        <v>9.0024000000000015</v>
      </c>
      <c r="E246" s="34">
        <f t="shared" ref="E246:E254" si="32">F246*1.1</f>
        <v>8.1840000000000011</v>
      </c>
      <c r="F246" s="34">
        <v>7.44</v>
      </c>
      <c r="G246" s="34" t="s">
        <v>786</v>
      </c>
      <c r="H246"/>
    </row>
    <row r="247" spans="1:12" ht="13.15" customHeight="1">
      <c r="A247" s="36" t="s">
        <v>9</v>
      </c>
      <c r="B247" s="36">
        <v>1500</v>
      </c>
      <c r="C247" s="72">
        <v>23</v>
      </c>
      <c r="D247" s="34">
        <f t="shared" si="31"/>
        <v>12.342000000000002</v>
      </c>
      <c r="E247" s="34">
        <f t="shared" si="32"/>
        <v>11.22</v>
      </c>
      <c r="F247" s="34">
        <v>10.199999999999999</v>
      </c>
      <c r="G247" s="34" t="s">
        <v>786</v>
      </c>
      <c r="H247"/>
      <c r="I247"/>
      <c r="J247"/>
      <c r="K247"/>
    </row>
    <row r="248" spans="1:12" ht="13.15" customHeight="1">
      <c r="A248" s="36" t="s">
        <v>10</v>
      </c>
      <c r="B248" s="36">
        <v>1000</v>
      </c>
      <c r="C248" s="72">
        <v>30</v>
      </c>
      <c r="D248" s="34">
        <f t="shared" si="31"/>
        <v>15.415400000000002</v>
      </c>
      <c r="E248" s="34">
        <f t="shared" si="32"/>
        <v>14.014000000000001</v>
      </c>
      <c r="F248" s="34">
        <v>12.74</v>
      </c>
      <c r="G248" s="34" t="s">
        <v>786</v>
      </c>
      <c r="H248"/>
      <c r="I248"/>
      <c r="J248"/>
      <c r="K248"/>
    </row>
    <row r="249" spans="1:12" ht="13.15" customHeight="1">
      <c r="A249" s="36" t="s">
        <v>49</v>
      </c>
      <c r="B249" s="36">
        <v>500</v>
      </c>
      <c r="C249" s="72">
        <v>36</v>
      </c>
      <c r="D249" s="34">
        <f t="shared" si="31"/>
        <v>20.957200000000004</v>
      </c>
      <c r="E249" s="34">
        <f t="shared" si="32"/>
        <v>19.052000000000003</v>
      </c>
      <c r="F249" s="34">
        <v>17.32</v>
      </c>
      <c r="G249" s="34" t="s">
        <v>786</v>
      </c>
      <c r="H249"/>
      <c r="I249"/>
      <c r="J249"/>
      <c r="K249"/>
    </row>
    <row r="250" spans="1:12" ht="13.15" customHeight="1">
      <c r="A250" s="36" t="s">
        <v>11</v>
      </c>
      <c r="B250" s="36">
        <v>300</v>
      </c>
      <c r="C250" s="72">
        <v>60</v>
      </c>
      <c r="D250" s="34">
        <f t="shared" si="31"/>
        <v>26.753100000000003</v>
      </c>
      <c r="E250" s="34">
        <f t="shared" si="32"/>
        <v>24.321000000000002</v>
      </c>
      <c r="F250" s="34">
        <v>22.11</v>
      </c>
      <c r="G250" s="34" t="s">
        <v>786</v>
      </c>
      <c r="H250"/>
      <c r="I250"/>
      <c r="J250"/>
      <c r="K250"/>
    </row>
    <row r="251" spans="1:12" ht="13.15" customHeight="1">
      <c r="A251" s="36" t="s">
        <v>50</v>
      </c>
      <c r="B251" s="36">
        <v>200</v>
      </c>
      <c r="C251" s="72">
        <v>100</v>
      </c>
      <c r="D251" s="34">
        <f t="shared" si="31"/>
        <v>40.680199999999999</v>
      </c>
      <c r="E251" s="34">
        <f t="shared" si="32"/>
        <v>36.981999999999999</v>
      </c>
      <c r="F251" s="34">
        <v>33.619999999999997</v>
      </c>
      <c r="G251" s="34" t="s">
        <v>786</v>
      </c>
      <c r="H251"/>
      <c r="I251"/>
      <c r="J251"/>
      <c r="K251"/>
    </row>
    <row r="252" spans="1:12" ht="13.15" customHeight="1">
      <c r="A252" s="36" t="s">
        <v>12</v>
      </c>
      <c r="B252" s="36">
        <v>150</v>
      </c>
      <c r="C252" s="72">
        <v>110</v>
      </c>
      <c r="D252" s="34">
        <f t="shared" si="31"/>
        <v>44.624800000000008</v>
      </c>
      <c r="E252" s="34">
        <f t="shared" si="32"/>
        <v>40.568000000000005</v>
      </c>
      <c r="F252" s="34">
        <v>36.880000000000003</v>
      </c>
      <c r="G252" s="34" t="s">
        <v>786</v>
      </c>
      <c r="H252"/>
      <c r="I252"/>
      <c r="J252"/>
      <c r="K252"/>
    </row>
    <row r="253" spans="1:12" ht="13.15" customHeight="1">
      <c r="A253" s="36" t="s">
        <v>51</v>
      </c>
      <c r="B253" s="36">
        <v>100</v>
      </c>
      <c r="C253" s="72">
        <v>200</v>
      </c>
      <c r="D253" s="34">
        <f t="shared" si="31"/>
        <v>68.679600000000008</v>
      </c>
      <c r="E253" s="34">
        <f t="shared" si="32"/>
        <v>62.436</v>
      </c>
      <c r="F253" s="34">
        <v>56.76</v>
      </c>
      <c r="G253" s="34" t="s">
        <v>786</v>
      </c>
      <c r="H253"/>
      <c r="I253"/>
      <c r="J253"/>
      <c r="K253"/>
    </row>
    <row r="254" spans="1:12" ht="13.15" customHeight="1" thickBot="1">
      <c r="A254" s="36" t="s">
        <v>13</v>
      </c>
      <c r="B254" s="36">
        <v>100</v>
      </c>
      <c r="C254" s="72">
        <v>255</v>
      </c>
      <c r="D254" s="34">
        <f t="shared" si="31"/>
        <v>75.697600000000008</v>
      </c>
      <c r="E254" s="34">
        <f t="shared" si="32"/>
        <v>68.816000000000003</v>
      </c>
      <c r="F254" s="34">
        <v>62.56</v>
      </c>
      <c r="G254" s="34" t="s">
        <v>786</v>
      </c>
      <c r="H254"/>
      <c r="I254"/>
      <c r="J254"/>
      <c r="K254"/>
    </row>
    <row r="255" spans="1:12" ht="13.15" customHeight="1">
      <c r="A255" s="306" t="s">
        <v>1195</v>
      </c>
      <c r="B255" s="310"/>
      <c r="C255" s="310"/>
      <c r="D255" s="310"/>
      <c r="E255" s="310"/>
      <c r="F255" s="310"/>
      <c r="G255" s="310"/>
      <c r="H255"/>
      <c r="I255"/>
      <c r="J255"/>
      <c r="K255"/>
      <c r="L255"/>
    </row>
    <row r="256" spans="1:12" ht="81" customHeight="1">
      <c r="A256" s="311"/>
      <c r="B256" s="311"/>
      <c r="C256" s="311"/>
      <c r="D256" s="311"/>
      <c r="E256" s="311"/>
      <c r="F256" s="311"/>
      <c r="G256" s="311"/>
      <c r="H256"/>
      <c r="I256"/>
      <c r="J256"/>
      <c r="K256"/>
    </row>
    <row r="257" spans="1:11" ht="13.15" customHeight="1">
      <c r="A257" s="36" t="s">
        <v>8</v>
      </c>
      <c r="B257" s="36">
        <v>3000</v>
      </c>
      <c r="C257" s="72">
        <v>15</v>
      </c>
      <c r="D257" s="34">
        <f>E257*1.1</f>
        <v>10.611700000000001</v>
      </c>
      <c r="E257" s="34">
        <f>F257*1.1</f>
        <v>9.6470000000000002</v>
      </c>
      <c r="F257" s="34">
        <v>8.77</v>
      </c>
      <c r="G257" s="34" t="s">
        <v>786</v>
      </c>
      <c r="H257"/>
      <c r="I257"/>
      <c r="J257"/>
      <c r="K257"/>
    </row>
    <row r="258" spans="1:11" ht="13.15" customHeight="1">
      <c r="A258" s="36" t="s">
        <v>9</v>
      </c>
      <c r="B258" s="36">
        <v>1500</v>
      </c>
      <c r="C258" s="72">
        <v>18</v>
      </c>
      <c r="D258" s="34">
        <f t="shared" ref="D258:D268" si="33">E258*1.1</f>
        <v>11.361900000000002</v>
      </c>
      <c r="E258" s="34">
        <f t="shared" ref="E258:E268" si="34">F258*1.1</f>
        <v>10.329000000000001</v>
      </c>
      <c r="F258" s="34">
        <v>9.39</v>
      </c>
      <c r="G258" s="34" t="s">
        <v>786</v>
      </c>
      <c r="H258"/>
      <c r="I258"/>
      <c r="J258"/>
      <c r="K258"/>
    </row>
    <row r="259" spans="1:11" ht="13.15" customHeight="1">
      <c r="A259" s="36" t="s">
        <v>10</v>
      </c>
      <c r="B259" s="36">
        <v>1000</v>
      </c>
      <c r="C259" s="72">
        <v>28</v>
      </c>
      <c r="D259" s="34">
        <f t="shared" si="33"/>
        <v>14.435300000000002</v>
      </c>
      <c r="E259" s="34">
        <f t="shared" si="34"/>
        <v>13.123000000000001</v>
      </c>
      <c r="F259" s="34">
        <v>11.93</v>
      </c>
      <c r="G259" s="34" t="s">
        <v>786</v>
      </c>
      <c r="H259"/>
      <c r="I259"/>
      <c r="J259"/>
      <c r="K259"/>
    </row>
    <row r="260" spans="1:11" ht="13.15" customHeight="1">
      <c r="A260" s="36" t="s">
        <v>49</v>
      </c>
      <c r="B260" s="36">
        <v>600</v>
      </c>
      <c r="C260" s="72">
        <v>45</v>
      </c>
      <c r="D260" s="34">
        <f t="shared" si="33"/>
        <v>16.770600000000002</v>
      </c>
      <c r="E260" s="34">
        <f t="shared" si="34"/>
        <v>15.246</v>
      </c>
      <c r="F260" s="34">
        <v>13.86</v>
      </c>
      <c r="G260" s="34" t="s">
        <v>786</v>
      </c>
      <c r="H260"/>
      <c r="I260"/>
      <c r="J260"/>
      <c r="K260"/>
    </row>
    <row r="261" spans="1:11" ht="13.15" customHeight="1">
      <c r="A261" s="36" t="s">
        <v>11</v>
      </c>
      <c r="B261" s="36">
        <v>350</v>
      </c>
      <c r="C261" s="72">
        <v>70</v>
      </c>
      <c r="D261" s="34">
        <f t="shared" si="33"/>
        <v>20.993500000000008</v>
      </c>
      <c r="E261" s="34">
        <f t="shared" si="34"/>
        <v>19.085000000000004</v>
      </c>
      <c r="F261" s="34">
        <v>17.350000000000001</v>
      </c>
      <c r="G261" s="34" t="s">
        <v>786</v>
      </c>
      <c r="H261"/>
      <c r="I261"/>
      <c r="J261"/>
      <c r="K261"/>
    </row>
    <row r="262" spans="1:11" ht="13.15" customHeight="1">
      <c r="A262" s="36" t="s">
        <v>50</v>
      </c>
      <c r="B262" s="36">
        <v>250</v>
      </c>
      <c r="C262" s="72">
        <v>90</v>
      </c>
      <c r="D262" s="34">
        <f t="shared" si="33"/>
        <v>30.976000000000006</v>
      </c>
      <c r="E262" s="34">
        <f t="shared" si="34"/>
        <v>28.160000000000004</v>
      </c>
      <c r="F262" s="34">
        <v>25.6</v>
      </c>
      <c r="G262" s="34" t="s">
        <v>786</v>
      </c>
      <c r="H262"/>
      <c r="I262"/>
      <c r="J262"/>
      <c r="K262"/>
    </row>
    <row r="263" spans="1:11" ht="13.15" customHeight="1">
      <c r="A263" s="36" t="s">
        <v>12</v>
      </c>
      <c r="B263" s="36">
        <v>180</v>
      </c>
      <c r="C263" s="72">
        <v>144</v>
      </c>
      <c r="D263" s="34">
        <f t="shared" si="33"/>
        <v>35.150500000000008</v>
      </c>
      <c r="E263" s="34">
        <f t="shared" si="34"/>
        <v>31.955000000000002</v>
      </c>
      <c r="F263" s="34">
        <v>29.05</v>
      </c>
      <c r="G263" s="34" t="s">
        <v>786</v>
      </c>
      <c r="H263"/>
    </row>
    <row r="264" spans="1:11" ht="13.15" customHeight="1">
      <c r="A264" s="36" t="s">
        <v>51</v>
      </c>
      <c r="B264" s="36">
        <v>120</v>
      </c>
      <c r="C264" s="72">
        <v>192</v>
      </c>
      <c r="D264" s="34">
        <f t="shared" si="33"/>
        <v>53.022200000000012</v>
      </c>
      <c r="E264" s="34">
        <f t="shared" si="34"/>
        <v>48.202000000000005</v>
      </c>
      <c r="F264" s="34">
        <v>43.82</v>
      </c>
      <c r="G264" s="34" t="s">
        <v>786</v>
      </c>
      <c r="H264"/>
    </row>
    <row r="265" spans="1:11" ht="13.15" customHeight="1">
      <c r="A265" s="36" t="s">
        <v>13</v>
      </c>
      <c r="B265" s="36">
        <v>100</v>
      </c>
      <c r="C265" s="72">
        <v>270</v>
      </c>
      <c r="D265" s="34">
        <f t="shared" si="33"/>
        <v>63.863800000000012</v>
      </c>
      <c r="E265" s="34">
        <f t="shared" si="34"/>
        <v>58.058000000000007</v>
      </c>
      <c r="F265" s="34">
        <v>52.78</v>
      </c>
      <c r="G265" s="34" t="s">
        <v>786</v>
      </c>
      <c r="H265"/>
    </row>
    <row r="266" spans="1:11" ht="13.15" customHeight="1">
      <c r="A266" s="36" t="s">
        <v>44</v>
      </c>
      <c r="B266" s="36">
        <v>50</v>
      </c>
      <c r="C266" s="72">
        <v>350</v>
      </c>
      <c r="D266" s="34">
        <f t="shared" si="33"/>
        <v>93.775000000000006</v>
      </c>
      <c r="E266" s="34">
        <f t="shared" si="34"/>
        <v>85.25</v>
      </c>
      <c r="F266" s="34">
        <v>77.5</v>
      </c>
      <c r="G266" s="34" t="s">
        <v>786</v>
      </c>
      <c r="H266"/>
    </row>
    <row r="267" spans="1:11" ht="13.15" customHeight="1">
      <c r="A267" s="36" t="s">
        <v>14</v>
      </c>
      <c r="B267" s="36">
        <v>50</v>
      </c>
      <c r="C267" s="72">
        <v>450</v>
      </c>
      <c r="D267" s="34">
        <f t="shared" si="33"/>
        <v>122.08900000000001</v>
      </c>
      <c r="E267" s="34">
        <f t="shared" si="34"/>
        <v>110.99000000000001</v>
      </c>
      <c r="F267" s="34">
        <v>100.9</v>
      </c>
      <c r="G267" s="34" t="s">
        <v>786</v>
      </c>
      <c r="H267"/>
    </row>
    <row r="268" spans="1:11" ht="13.15" customHeight="1" thickBot="1">
      <c r="A268" s="36" t="s">
        <v>61</v>
      </c>
      <c r="B268" s="36">
        <v>20</v>
      </c>
      <c r="C268" s="72">
        <v>600</v>
      </c>
      <c r="D268" s="34">
        <f t="shared" si="33"/>
        <v>180.04800000000006</v>
      </c>
      <c r="E268" s="34">
        <f t="shared" si="34"/>
        <v>163.68000000000004</v>
      </c>
      <c r="F268" s="34">
        <v>148.80000000000001</v>
      </c>
      <c r="G268" s="34" t="s">
        <v>786</v>
      </c>
      <c r="H268"/>
    </row>
    <row r="269" spans="1:11" ht="13.15" customHeight="1">
      <c r="A269" s="306" t="s">
        <v>1196</v>
      </c>
      <c r="B269" s="306"/>
      <c r="C269" s="306"/>
      <c r="D269" s="306"/>
      <c r="E269" s="306"/>
      <c r="F269" s="306"/>
      <c r="G269" s="306"/>
      <c r="H269"/>
    </row>
    <row r="270" spans="1:11" ht="85.15" customHeight="1">
      <c r="A270" s="307"/>
      <c r="B270" s="307"/>
      <c r="C270" s="307"/>
      <c r="D270" s="307"/>
      <c r="E270" s="307"/>
      <c r="F270" s="307"/>
      <c r="G270" s="307"/>
      <c r="H270"/>
    </row>
    <row r="271" spans="1:11" ht="13.15" customHeight="1">
      <c r="A271" s="36" t="s">
        <v>8</v>
      </c>
      <c r="B271" s="36">
        <v>2000</v>
      </c>
      <c r="C271" s="72">
        <v>18</v>
      </c>
      <c r="D271" s="34">
        <f>E271*1.1</f>
        <v>14.677300000000002</v>
      </c>
      <c r="E271" s="34">
        <f>F271*1.1</f>
        <v>13.343000000000002</v>
      </c>
      <c r="F271" s="34">
        <v>12.13</v>
      </c>
      <c r="G271" s="34" t="s">
        <v>786</v>
      </c>
      <c r="H271"/>
    </row>
    <row r="272" spans="1:11" ht="13.15" customHeight="1">
      <c r="A272" s="36" t="s">
        <v>9</v>
      </c>
      <c r="B272" s="36">
        <v>2000</v>
      </c>
      <c r="C272" s="72">
        <v>22</v>
      </c>
      <c r="D272" s="34">
        <f t="shared" ref="D272:D281" si="35">E272*1.1</f>
        <v>15.185500000000003</v>
      </c>
      <c r="E272" s="34">
        <f t="shared" ref="E272:E281" si="36">F272*1.1</f>
        <v>13.805000000000001</v>
      </c>
      <c r="F272" s="34">
        <v>12.55</v>
      </c>
      <c r="G272" s="34" t="s">
        <v>786</v>
      </c>
      <c r="H272"/>
    </row>
    <row r="273" spans="1:10" ht="13.15" customHeight="1">
      <c r="A273" s="36" t="s">
        <v>10</v>
      </c>
      <c r="B273" s="36">
        <v>1250</v>
      </c>
      <c r="C273" s="72">
        <v>29.2</v>
      </c>
      <c r="D273" s="34">
        <f t="shared" si="35"/>
        <v>18.271000000000001</v>
      </c>
      <c r="E273" s="34">
        <f t="shared" si="36"/>
        <v>16.61</v>
      </c>
      <c r="F273" s="34">
        <v>15.1</v>
      </c>
      <c r="G273" s="34" t="s">
        <v>786</v>
      </c>
      <c r="H273"/>
    </row>
    <row r="274" spans="1:10" ht="13.15" customHeight="1">
      <c r="A274" s="36" t="s">
        <v>49</v>
      </c>
      <c r="B274" s="36">
        <v>600</v>
      </c>
      <c r="C274" s="72">
        <v>54.166666666666671</v>
      </c>
      <c r="D274" s="34">
        <f t="shared" si="35"/>
        <v>20.7515</v>
      </c>
      <c r="E274" s="34">
        <f t="shared" si="36"/>
        <v>18.864999999999998</v>
      </c>
      <c r="F274" s="34">
        <v>17.149999999999999</v>
      </c>
      <c r="G274" s="34" t="s">
        <v>786</v>
      </c>
      <c r="H274"/>
    </row>
    <row r="275" spans="1:10" ht="13.15" customHeight="1">
      <c r="A275" s="36" t="s">
        <v>11</v>
      </c>
      <c r="B275" s="36">
        <v>500</v>
      </c>
      <c r="C275" s="72">
        <v>65</v>
      </c>
      <c r="D275" s="34">
        <f t="shared" si="35"/>
        <v>25.022800000000004</v>
      </c>
      <c r="E275" s="34">
        <f t="shared" si="36"/>
        <v>22.748000000000001</v>
      </c>
      <c r="F275" s="34">
        <v>20.68</v>
      </c>
      <c r="G275" s="34" t="s">
        <v>786</v>
      </c>
      <c r="H275"/>
    </row>
    <row r="276" spans="1:10" ht="13.15" customHeight="1">
      <c r="A276" s="36" t="s">
        <v>50</v>
      </c>
      <c r="B276" s="36">
        <v>250</v>
      </c>
      <c r="C276" s="72">
        <v>98</v>
      </c>
      <c r="D276" s="34">
        <f t="shared" si="35"/>
        <v>34.763300000000001</v>
      </c>
      <c r="E276" s="34">
        <f t="shared" si="36"/>
        <v>31.603000000000002</v>
      </c>
      <c r="F276" s="34">
        <v>28.73</v>
      </c>
      <c r="G276" s="34" t="s">
        <v>786</v>
      </c>
      <c r="H276"/>
    </row>
    <row r="277" spans="1:10" ht="13.15" customHeight="1">
      <c r="A277" s="36" t="s">
        <v>12</v>
      </c>
      <c r="B277" s="36">
        <v>250</v>
      </c>
      <c r="C277" s="72">
        <v>136</v>
      </c>
      <c r="D277" s="34">
        <f t="shared" si="35"/>
        <v>40.317200000000007</v>
      </c>
      <c r="E277" s="34">
        <f t="shared" si="36"/>
        <v>36.652000000000001</v>
      </c>
      <c r="F277" s="34">
        <v>33.32</v>
      </c>
      <c r="G277" s="34" t="s">
        <v>786</v>
      </c>
      <c r="H277"/>
    </row>
    <row r="278" spans="1:10" ht="13.15" customHeight="1">
      <c r="A278" s="36" t="s">
        <v>52</v>
      </c>
      <c r="B278" s="36">
        <v>120</v>
      </c>
      <c r="C278" s="72">
        <v>250</v>
      </c>
      <c r="D278" s="34">
        <f t="shared" si="35"/>
        <v>60.403200000000012</v>
      </c>
      <c r="E278" s="34">
        <f t="shared" si="36"/>
        <v>54.912000000000006</v>
      </c>
      <c r="F278" s="34">
        <v>49.92</v>
      </c>
      <c r="G278" s="34" t="s">
        <v>786</v>
      </c>
      <c r="H278"/>
    </row>
    <row r="279" spans="1:10" ht="13.15" customHeight="1">
      <c r="A279" s="36" t="s">
        <v>13</v>
      </c>
      <c r="B279" s="36">
        <v>100</v>
      </c>
      <c r="C279" s="72">
        <v>320</v>
      </c>
      <c r="D279" s="34">
        <f t="shared" si="35"/>
        <v>70.543000000000006</v>
      </c>
      <c r="E279" s="34">
        <f t="shared" si="36"/>
        <v>64.13</v>
      </c>
      <c r="F279" s="34">
        <v>58.3</v>
      </c>
      <c r="G279" s="34" t="s">
        <v>786</v>
      </c>
      <c r="H279"/>
      <c r="I279"/>
      <c r="J279"/>
    </row>
    <row r="280" spans="1:10" ht="13.15" customHeight="1">
      <c r="A280" s="36" t="s">
        <v>14</v>
      </c>
      <c r="B280" s="36">
        <v>60</v>
      </c>
      <c r="C280" s="72">
        <v>450</v>
      </c>
      <c r="D280" s="34">
        <f t="shared" si="35"/>
        <v>140.84400000000002</v>
      </c>
      <c r="E280" s="34">
        <f t="shared" si="36"/>
        <v>128.04000000000002</v>
      </c>
      <c r="F280" s="34">
        <v>116.4</v>
      </c>
      <c r="G280" s="34" t="s">
        <v>786</v>
      </c>
      <c r="H280"/>
      <c r="I280"/>
      <c r="J280"/>
    </row>
    <row r="281" spans="1:10" ht="13.15" customHeight="1" thickBot="1">
      <c r="A281" s="36" t="s">
        <v>61</v>
      </c>
      <c r="B281" s="36">
        <v>50</v>
      </c>
      <c r="C281" s="72">
        <v>600</v>
      </c>
      <c r="D281" s="34">
        <f t="shared" si="35"/>
        <v>233.89300000000006</v>
      </c>
      <c r="E281" s="34">
        <f t="shared" si="36"/>
        <v>212.63000000000002</v>
      </c>
      <c r="F281" s="34">
        <v>193.3</v>
      </c>
      <c r="G281" s="34" t="s">
        <v>786</v>
      </c>
      <c r="H281"/>
      <c r="I281"/>
      <c r="J281"/>
    </row>
    <row r="282" spans="1:10" ht="13.15" customHeight="1">
      <c r="A282" s="306" t="s">
        <v>1197</v>
      </c>
      <c r="B282" s="306"/>
      <c r="C282" s="306"/>
      <c r="D282" s="306"/>
      <c r="E282" s="306"/>
      <c r="F282" s="306"/>
      <c r="G282" s="306"/>
      <c r="H282"/>
      <c r="I282"/>
      <c r="J282"/>
    </row>
    <row r="283" spans="1:10" ht="87.6" customHeight="1">
      <c r="A283" s="307"/>
      <c r="B283" s="307"/>
      <c r="C283" s="307"/>
      <c r="D283" s="307"/>
      <c r="E283" s="307"/>
      <c r="F283" s="307"/>
      <c r="G283" s="307"/>
      <c r="H283"/>
      <c r="I283"/>
      <c r="J283"/>
    </row>
    <row r="284" spans="1:10" ht="13.15" customHeight="1">
      <c r="A284" s="36" t="s">
        <v>7</v>
      </c>
      <c r="B284" s="36">
        <v>5000</v>
      </c>
      <c r="C284" s="72">
        <v>4</v>
      </c>
      <c r="D284" s="34">
        <f t="shared" ref="D284:E288" si="37">E284*1.1</f>
        <v>5.6144000000000007</v>
      </c>
      <c r="E284" s="34">
        <f t="shared" si="37"/>
        <v>5.1040000000000001</v>
      </c>
      <c r="F284" s="34">
        <v>4.6399999999999997</v>
      </c>
      <c r="G284" s="34" t="s">
        <v>786</v>
      </c>
      <c r="H284"/>
      <c r="I284"/>
      <c r="J284"/>
    </row>
    <row r="285" spans="1:10" ht="13.15" customHeight="1">
      <c r="A285" s="36" t="s">
        <v>8</v>
      </c>
      <c r="B285" s="36">
        <v>3000</v>
      </c>
      <c r="C285" s="72">
        <v>8</v>
      </c>
      <c r="D285" s="34">
        <f t="shared" si="37"/>
        <v>6.6792000000000007</v>
      </c>
      <c r="E285" s="34">
        <f t="shared" si="37"/>
        <v>6.0720000000000001</v>
      </c>
      <c r="F285" s="34">
        <v>5.52</v>
      </c>
      <c r="G285" s="34" t="s">
        <v>786</v>
      </c>
      <c r="H285"/>
      <c r="I285"/>
      <c r="J285"/>
    </row>
    <row r="286" spans="1:10" ht="13.15" customHeight="1">
      <c r="A286" s="36" t="s">
        <v>9</v>
      </c>
      <c r="B286" s="36">
        <v>2000</v>
      </c>
      <c r="C286" s="72">
        <v>12</v>
      </c>
      <c r="D286" s="34">
        <f t="shared" si="37"/>
        <v>8.1312000000000015</v>
      </c>
      <c r="E286" s="34">
        <f t="shared" si="37"/>
        <v>7.3920000000000003</v>
      </c>
      <c r="F286" s="34">
        <v>6.72</v>
      </c>
      <c r="G286" s="34" t="s">
        <v>786</v>
      </c>
      <c r="H286"/>
      <c r="I286"/>
      <c r="J286"/>
    </row>
    <row r="287" spans="1:10" ht="13.15" customHeight="1">
      <c r="A287" s="36" t="s">
        <v>10</v>
      </c>
      <c r="B287" s="36">
        <v>1000</v>
      </c>
      <c r="C287" s="72">
        <v>21</v>
      </c>
      <c r="D287" s="34">
        <f t="shared" si="37"/>
        <v>10.103500000000002</v>
      </c>
      <c r="E287" s="34">
        <f t="shared" si="37"/>
        <v>9.1850000000000005</v>
      </c>
      <c r="F287" s="34">
        <v>8.35</v>
      </c>
      <c r="G287" s="34" t="s">
        <v>786</v>
      </c>
      <c r="H287"/>
      <c r="I287"/>
      <c r="J287"/>
    </row>
    <row r="288" spans="1:10" ht="13.15" customHeight="1" thickBot="1">
      <c r="A288" s="36" t="s">
        <v>11</v>
      </c>
      <c r="B288" s="36">
        <v>250</v>
      </c>
      <c r="C288" s="72">
        <v>56</v>
      </c>
      <c r="D288" s="34">
        <f t="shared" si="37"/>
        <v>22.566500000000001</v>
      </c>
      <c r="E288" s="34">
        <f t="shared" si="37"/>
        <v>20.515000000000001</v>
      </c>
      <c r="F288" s="34">
        <v>18.649999999999999</v>
      </c>
      <c r="G288" s="34" t="s">
        <v>786</v>
      </c>
      <c r="H288"/>
      <c r="I288"/>
      <c r="J288"/>
    </row>
    <row r="289" spans="1:10" ht="13.15" customHeight="1">
      <c r="A289" s="306" t="s">
        <v>1198</v>
      </c>
      <c r="B289" s="306"/>
      <c r="C289" s="306"/>
      <c r="D289" s="306"/>
      <c r="E289" s="306"/>
      <c r="F289" s="306"/>
      <c r="G289" s="306"/>
      <c r="H289"/>
      <c r="I289"/>
      <c r="J289"/>
    </row>
    <row r="290" spans="1:10" ht="92.45" customHeight="1">
      <c r="A290" s="307"/>
      <c r="B290" s="307"/>
      <c r="C290" s="307"/>
      <c r="D290" s="307"/>
      <c r="E290" s="307"/>
      <c r="F290" s="307"/>
      <c r="G290" s="307"/>
      <c r="H290"/>
      <c r="I290"/>
      <c r="J290"/>
    </row>
    <row r="291" spans="1:10" ht="13.15" customHeight="1">
      <c r="A291" s="36" t="s">
        <v>9</v>
      </c>
      <c r="B291" s="36">
        <v>2000</v>
      </c>
      <c r="C291" s="72">
        <v>15</v>
      </c>
      <c r="D291" s="34">
        <f>E291*1.1</f>
        <v>13.443100000000001</v>
      </c>
      <c r="E291" s="34">
        <f>F291*1.1</f>
        <v>12.221</v>
      </c>
      <c r="F291" s="34">
        <v>11.11</v>
      </c>
      <c r="G291" s="34" t="s">
        <v>786</v>
      </c>
      <c r="H291"/>
      <c r="I291"/>
      <c r="J291"/>
    </row>
    <row r="292" spans="1:10" ht="13.15" customHeight="1">
      <c r="A292" s="36" t="s">
        <v>10</v>
      </c>
      <c r="B292" s="36">
        <v>1000</v>
      </c>
      <c r="C292" s="72">
        <v>30</v>
      </c>
      <c r="D292" s="34">
        <f t="shared" ref="D292:D301" si="38">E292*1.1</f>
        <v>14.217500000000001</v>
      </c>
      <c r="E292" s="34">
        <f t="shared" ref="E292:E301" si="39">F292*1.1</f>
        <v>12.925000000000001</v>
      </c>
      <c r="F292" s="34">
        <v>11.75</v>
      </c>
      <c r="G292" s="34" t="s">
        <v>786</v>
      </c>
      <c r="H292"/>
      <c r="I292"/>
      <c r="J292"/>
    </row>
    <row r="293" spans="1:10" ht="13.15" customHeight="1">
      <c r="A293" s="36" t="s">
        <v>11</v>
      </c>
      <c r="B293" s="36">
        <v>500</v>
      </c>
      <c r="C293" s="72">
        <v>65</v>
      </c>
      <c r="D293" s="34">
        <f t="shared" si="38"/>
        <v>16.770600000000002</v>
      </c>
      <c r="E293" s="34">
        <f t="shared" si="39"/>
        <v>15.246</v>
      </c>
      <c r="F293" s="34">
        <v>13.86</v>
      </c>
      <c r="G293" s="34" t="s">
        <v>786</v>
      </c>
      <c r="H293"/>
      <c r="I293"/>
      <c r="J293"/>
    </row>
    <row r="294" spans="1:10" ht="13.15" customHeight="1">
      <c r="A294" s="36" t="s">
        <v>12</v>
      </c>
      <c r="B294" s="36">
        <v>300</v>
      </c>
      <c r="C294" s="72">
        <v>116</v>
      </c>
      <c r="D294" s="34">
        <f t="shared" si="38"/>
        <v>23.183600000000002</v>
      </c>
      <c r="E294" s="34">
        <f t="shared" si="39"/>
        <v>21.076000000000001</v>
      </c>
      <c r="F294" s="34">
        <v>19.16</v>
      </c>
      <c r="G294" s="34" t="s">
        <v>786</v>
      </c>
      <c r="H294"/>
      <c r="I294"/>
      <c r="J294"/>
    </row>
    <row r="295" spans="1:10" ht="13.15" customHeight="1">
      <c r="A295" s="36" t="s">
        <v>13</v>
      </c>
      <c r="B295" s="36">
        <v>150</v>
      </c>
      <c r="C295" s="72">
        <v>220</v>
      </c>
      <c r="D295" s="34">
        <f t="shared" si="38"/>
        <v>35.150500000000008</v>
      </c>
      <c r="E295" s="34">
        <f t="shared" si="39"/>
        <v>31.955000000000002</v>
      </c>
      <c r="F295" s="34">
        <v>29.05</v>
      </c>
      <c r="G295" s="34" t="s">
        <v>786</v>
      </c>
      <c r="H295"/>
      <c r="I295"/>
      <c r="J295"/>
    </row>
    <row r="296" spans="1:10" ht="13.15" customHeight="1">
      <c r="A296" s="36" t="s">
        <v>14</v>
      </c>
      <c r="B296" s="36">
        <v>100</v>
      </c>
      <c r="C296" s="72">
        <v>400</v>
      </c>
      <c r="D296" s="34">
        <f t="shared" si="38"/>
        <v>58.322000000000017</v>
      </c>
      <c r="E296" s="34">
        <f t="shared" si="39"/>
        <v>53.02000000000001</v>
      </c>
      <c r="F296" s="34">
        <v>48.2</v>
      </c>
      <c r="G296" s="34" t="s">
        <v>786</v>
      </c>
      <c r="H296"/>
      <c r="I296"/>
      <c r="J296"/>
    </row>
    <row r="297" spans="1:10" ht="13.15" customHeight="1">
      <c r="A297" s="36" t="s">
        <v>15</v>
      </c>
      <c r="B297" s="36">
        <v>50</v>
      </c>
      <c r="C297" s="72">
        <v>500</v>
      </c>
      <c r="D297" s="34">
        <f t="shared" si="38"/>
        <v>63.76700000000001</v>
      </c>
      <c r="E297" s="34">
        <f t="shared" si="39"/>
        <v>57.970000000000006</v>
      </c>
      <c r="F297" s="34">
        <v>52.7</v>
      </c>
      <c r="G297" s="34" t="s">
        <v>786</v>
      </c>
      <c r="H297"/>
      <c r="I297"/>
      <c r="J297"/>
    </row>
    <row r="298" spans="1:10" ht="13.15" customHeight="1">
      <c r="A298" s="36" t="s">
        <v>45</v>
      </c>
      <c r="B298" s="36">
        <v>50</v>
      </c>
      <c r="C298" s="72">
        <v>800</v>
      </c>
      <c r="D298" s="34">
        <f t="shared" si="38"/>
        <v>87.846000000000004</v>
      </c>
      <c r="E298" s="34">
        <f t="shared" si="39"/>
        <v>79.86</v>
      </c>
      <c r="F298" s="34">
        <v>72.599999999999994</v>
      </c>
      <c r="G298" s="34" t="s">
        <v>786</v>
      </c>
      <c r="H298"/>
      <c r="I298"/>
      <c r="J298"/>
    </row>
    <row r="299" spans="1:10" ht="13.15" customHeight="1">
      <c r="A299" s="36" t="s">
        <v>26</v>
      </c>
      <c r="B299" s="36">
        <v>40</v>
      </c>
      <c r="C299" s="72">
        <v>1000</v>
      </c>
      <c r="D299" s="34">
        <f t="shared" si="38"/>
        <v>119.72950000000003</v>
      </c>
      <c r="E299" s="34">
        <f t="shared" si="39"/>
        <v>108.84500000000001</v>
      </c>
      <c r="F299" s="34">
        <v>98.95</v>
      </c>
      <c r="G299" s="34" t="s">
        <v>786</v>
      </c>
      <c r="H299"/>
      <c r="I299"/>
      <c r="J299"/>
    </row>
    <row r="300" spans="1:10" ht="13.15" customHeight="1">
      <c r="A300" s="36" t="s">
        <v>27</v>
      </c>
      <c r="B300" s="36">
        <v>30</v>
      </c>
      <c r="C300" s="72">
        <v>1400</v>
      </c>
      <c r="D300" s="34">
        <f t="shared" si="38"/>
        <v>167.46400000000003</v>
      </c>
      <c r="E300" s="34">
        <f t="shared" si="39"/>
        <v>152.24</v>
      </c>
      <c r="F300" s="34">
        <v>138.4</v>
      </c>
      <c r="G300" s="34" t="s">
        <v>786</v>
      </c>
      <c r="H300"/>
      <c r="I300"/>
      <c r="J300"/>
    </row>
    <row r="301" spans="1:10" ht="13.15" customHeight="1" thickBot="1">
      <c r="A301" s="36" t="s">
        <v>59</v>
      </c>
      <c r="B301" s="36">
        <v>20</v>
      </c>
      <c r="C301" s="72">
        <v>2070</v>
      </c>
      <c r="D301" s="34">
        <f t="shared" si="38"/>
        <v>246.59800000000007</v>
      </c>
      <c r="E301" s="34">
        <f t="shared" si="39"/>
        <v>224.18000000000004</v>
      </c>
      <c r="F301" s="34">
        <v>203.8</v>
      </c>
      <c r="G301" s="34" t="s">
        <v>786</v>
      </c>
      <c r="H301"/>
      <c r="I301"/>
      <c r="J301"/>
    </row>
    <row r="302" spans="1:10" ht="13.15" customHeight="1">
      <c r="A302" s="306" t="s">
        <v>65</v>
      </c>
      <c r="B302" s="306"/>
      <c r="C302" s="306"/>
      <c r="D302" s="306"/>
      <c r="E302" s="306"/>
      <c r="F302" s="306"/>
      <c r="G302" s="306"/>
      <c r="H302"/>
      <c r="I302"/>
      <c r="J302"/>
    </row>
    <row r="303" spans="1:10" ht="75" customHeight="1">
      <c r="A303" s="307"/>
      <c r="B303" s="307"/>
      <c r="C303" s="307"/>
      <c r="D303" s="307"/>
      <c r="E303" s="307"/>
      <c r="F303" s="307"/>
      <c r="G303" s="307"/>
      <c r="H303"/>
      <c r="I303"/>
      <c r="J303"/>
    </row>
    <row r="304" spans="1:10" ht="13.15" customHeight="1">
      <c r="A304" s="36" t="s">
        <v>7</v>
      </c>
      <c r="B304" s="36">
        <v>6000</v>
      </c>
      <c r="C304" s="72">
        <v>5</v>
      </c>
      <c r="D304" s="34">
        <f>E304*1.1</f>
        <v>1.6093000000000004</v>
      </c>
      <c r="E304" s="34">
        <f>F304*1.1</f>
        <v>1.4630000000000003</v>
      </c>
      <c r="F304" s="34">
        <v>1.33</v>
      </c>
      <c r="G304" s="34" t="s">
        <v>786</v>
      </c>
      <c r="H304"/>
      <c r="I304"/>
      <c r="J304"/>
    </row>
    <row r="305" spans="1:10" ht="13.15" customHeight="1">
      <c r="A305" s="36" t="s">
        <v>8</v>
      </c>
      <c r="B305" s="36">
        <v>3000</v>
      </c>
      <c r="C305" s="72">
        <v>9</v>
      </c>
      <c r="D305" s="34">
        <f t="shared" ref="D305:D310" si="40">E305*1.1</f>
        <v>2.9645000000000006</v>
      </c>
      <c r="E305" s="34">
        <f t="shared" ref="E305:E310" si="41">F305*1.1</f>
        <v>2.6950000000000003</v>
      </c>
      <c r="F305" s="34">
        <v>2.4500000000000002</v>
      </c>
      <c r="G305" s="34" t="s">
        <v>786</v>
      </c>
      <c r="H305"/>
      <c r="I305"/>
      <c r="J305"/>
    </row>
    <row r="306" spans="1:10" ht="13.15" customHeight="1">
      <c r="A306" s="36" t="s">
        <v>9</v>
      </c>
      <c r="B306" s="36">
        <v>1500</v>
      </c>
      <c r="C306" s="72">
        <v>16</v>
      </c>
      <c r="D306" s="34">
        <f t="shared" si="40"/>
        <v>4.3197000000000001</v>
      </c>
      <c r="E306" s="34">
        <f t="shared" si="41"/>
        <v>3.927</v>
      </c>
      <c r="F306" s="34">
        <v>3.57</v>
      </c>
      <c r="G306" s="34" t="s">
        <v>786</v>
      </c>
      <c r="H306"/>
      <c r="I306"/>
      <c r="J306"/>
    </row>
    <row r="307" spans="1:10" ht="13.15" customHeight="1">
      <c r="A307" s="36" t="s">
        <v>10</v>
      </c>
      <c r="B307" s="36">
        <v>1000</v>
      </c>
      <c r="C307" s="72">
        <v>27</v>
      </c>
      <c r="D307" s="34">
        <f t="shared" si="40"/>
        <v>6.4251000000000005</v>
      </c>
      <c r="E307" s="34">
        <f t="shared" si="41"/>
        <v>5.8410000000000002</v>
      </c>
      <c r="F307" s="34">
        <v>5.31</v>
      </c>
      <c r="G307" s="34" t="s">
        <v>786</v>
      </c>
      <c r="H307"/>
      <c r="I307"/>
      <c r="J307"/>
    </row>
    <row r="308" spans="1:10" ht="13.15" customHeight="1">
      <c r="A308" s="36" t="s">
        <v>49</v>
      </c>
      <c r="B308" s="36">
        <v>600</v>
      </c>
      <c r="C308" s="72">
        <v>45</v>
      </c>
      <c r="D308" s="34">
        <f t="shared" si="40"/>
        <v>9.9825000000000017</v>
      </c>
      <c r="E308" s="34">
        <f t="shared" si="41"/>
        <v>9.0750000000000011</v>
      </c>
      <c r="F308" s="34">
        <v>8.25</v>
      </c>
      <c r="G308" s="34" t="s">
        <v>786</v>
      </c>
      <c r="H308"/>
      <c r="I308"/>
      <c r="J308"/>
    </row>
    <row r="309" spans="1:10" ht="13.15" customHeight="1">
      <c r="A309" s="36" t="s">
        <v>11</v>
      </c>
      <c r="B309" s="36">
        <v>400</v>
      </c>
      <c r="C309" s="72">
        <v>65</v>
      </c>
      <c r="D309" s="34">
        <f t="shared" si="40"/>
        <v>14.883000000000003</v>
      </c>
      <c r="E309" s="34">
        <f t="shared" si="41"/>
        <v>13.530000000000001</v>
      </c>
      <c r="F309" s="34">
        <v>12.3</v>
      </c>
      <c r="G309" s="34" t="s">
        <v>786</v>
      </c>
      <c r="H309"/>
      <c r="I309"/>
      <c r="J309"/>
    </row>
    <row r="310" spans="1:10" ht="13.15" customHeight="1" thickBot="1">
      <c r="A310" s="36" t="s">
        <v>12</v>
      </c>
      <c r="B310" s="36">
        <v>200</v>
      </c>
      <c r="C310" s="72">
        <v>140</v>
      </c>
      <c r="D310" s="34">
        <f t="shared" si="40"/>
        <v>28.011500000000002</v>
      </c>
      <c r="E310" s="34">
        <f t="shared" si="41"/>
        <v>25.465</v>
      </c>
      <c r="F310" s="34">
        <v>23.15</v>
      </c>
      <c r="G310" s="34" t="s">
        <v>786</v>
      </c>
      <c r="H310"/>
      <c r="I310"/>
      <c r="J310"/>
    </row>
    <row r="311" spans="1:10" ht="13.15" customHeight="1">
      <c r="A311" s="306" t="s">
        <v>54</v>
      </c>
      <c r="B311" s="306"/>
      <c r="C311" s="306"/>
      <c r="D311" s="306"/>
      <c r="E311" s="306"/>
      <c r="F311" s="306"/>
      <c r="G311" s="306"/>
      <c r="H311"/>
    </row>
    <row r="312" spans="1:10" ht="89.45" customHeight="1">
      <c r="A312" s="307"/>
      <c r="B312" s="307"/>
      <c r="C312" s="307"/>
      <c r="D312" s="307"/>
      <c r="E312" s="307"/>
      <c r="F312" s="307"/>
      <c r="G312" s="307"/>
      <c r="H312"/>
    </row>
    <row r="313" spans="1:10" ht="13.15" customHeight="1">
      <c r="A313" s="36" t="s">
        <v>34</v>
      </c>
      <c r="B313" s="36">
        <v>300</v>
      </c>
      <c r="C313" s="72">
        <v>63.333333333333336</v>
      </c>
      <c r="D313" s="34">
        <f t="shared" ref="D313:E318" si="42">E313*1.1</f>
        <v>76.593000000000004</v>
      </c>
      <c r="E313" s="34">
        <f t="shared" si="42"/>
        <v>69.63</v>
      </c>
      <c r="F313" s="34">
        <v>63.3</v>
      </c>
      <c r="G313" s="34" t="s">
        <v>786</v>
      </c>
      <c r="H313"/>
    </row>
    <row r="314" spans="1:10" ht="13.15" customHeight="1">
      <c r="A314" s="36" t="s">
        <v>35</v>
      </c>
      <c r="B314" s="36">
        <v>150</v>
      </c>
      <c r="C314" s="72">
        <v>146.66666666666666</v>
      </c>
      <c r="D314" s="34">
        <f t="shared" si="42"/>
        <v>100.12750000000001</v>
      </c>
      <c r="E314" s="34">
        <f t="shared" si="42"/>
        <v>91.025000000000006</v>
      </c>
      <c r="F314" s="34">
        <v>82.75</v>
      </c>
      <c r="G314" s="34" t="s">
        <v>786</v>
      </c>
      <c r="H314"/>
    </row>
    <row r="315" spans="1:10" ht="13.15" customHeight="1">
      <c r="A315" s="36" t="s">
        <v>36</v>
      </c>
      <c r="B315" s="36">
        <v>80</v>
      </c>
      <c r="C315" s="72">
        <v>300</v>
      </c>
      <c r="D315" s="34">
        <f t="shared" si="42"/>
        <v>136.24600000000001</v>
      </c>
      <c r="E315" s="34">
        <f t="shared" si="42"/>
        <v>123.86</v>
      </c>
      <c r="F315" s="34">
        <v>112.6</v>
      </c>
      <c r="G315" s="34" t="s">
        <v>786</v>
      </c>
      <c r="H315"/>
    </row>
    <row r="316" spans="1:10" ht="13.15" customHeight="1">
      <c r="A316" s="36" t="s">
        <v>37</v>
      </c>
      <c r="B316" s="36">
        <v>30</v>
      </c>
      <c r="C316" s="72">
        <v>700</v>
      </c>
      <c r="D316" s="34">
        <f t="shared" si="42"/>
        <v>217.80000000000004</v>
      </c>
      <c r="E316" s="34">
        <f t="shared" si="42"/>
        <v>198.00000000000003</v>
      </c>
      <c r="F316" s="34">
        <v>180</v>
      </c>
      <c r="G316" s="34" t="s">
        <v>786</v>
      </c>
      <c r="H316"/>
    </row>
    <row r="317" spans="1:10" ht="13.15" customHeight="1">
      <c r="A317" s="36" t="s">
        <v>39</v>
      </c>
      <c r="B317" s="36">
        <v>20</v>
      </c>
      <c r="C317" s="72">
        <v>1100</v>
      </c>
      <c r="D317" s="34">
        <f t="shared" si="42"/>
        <v>356.95000000000005</v>
      </c>
      <c r="E317" s="34">
        <f t="shared" si="42"/>
        <v>324.5</v>
      </c>
      <c r="F317" s="34">
        <v>295</v>
      </c>
      <c r="G317" s="34" t="s">
        <v>786</v>
      </c>
      <c r="H317"/>
    </row>
    <row r="318" spans="1:10" ht="13.15" customHeight="1" thickBot="1">
      <c r="A318" s="36" t="s">
        <v>40</v>
      </c>
      <c r="B318" s="36">
        <v>10</v>
      </c>
      <c r="C318" s="72">
        <v>2200</v>
      </c>
      <c r="D318" s="34">
        <f t="shared" si="42"/>
        <v>655.8805000000001</v>
      </c>
      <c r="E318" s="34">
        <f t="shared" si="42"/>
        <v>596.255</v>
      </c>
      <c r="F318" s="34">
        <v>542.04999999999995</v>
      </c>
      <c r="G318" s="34" t="s">
        <v>786</v>
      </c>
      <c r="H318"/>
    </row>
    <row r="319" spans="1:10" ht="13.15" customHeight="1">
      <c r="A319" s="306" t="s">
        <v>57</v>
      </c>
      <c r="B319" s="306"/>
      <c r="C319" s="306"/>
      <c r="D319" s="306"/>
      <c r="E319" s="306"/>
      <c r="F319" s="306"/>
      <c r="G319" s="306"/>
      <c r="H319"/>
    </row>
    <row r="320" spans="1:10" ht="82.9" customHeight="1">
      <c r="A320" s="307"/>
      <c r="B320" s="307"/>
      <c r="C320" s="307"/>
      <c r="D320" s="307"/>
      <c r="E320" s="307"/>
      <c r="F320" s="307"/>
      <c r="G320" s="307"/>
      <c r="H320"/>
    </row>
    <row r="321" spans="1:10" ht="13.15" customHeight="1">
      <c r="A321" s="36" t="s">
        <v>34</v>
      </c>
      <c r="B321" s="36">
        <v>300</v>
      </c>
      <c r="C321" s="72">
        <v>66.666666666666671</v>
      </c>
      <c r="D321" s="34">
        <f t="shared" ref="D321:E326" si="43">E321*1.1</f>
        <v>84.458000000000013</v>
      </c>
      <c r="E321" s="34">
        <f t="shared" si="43"/>
        <v>76.78</v>
      </c>
      <c r="F321" s="34">
        <v>69.8</v>
      </c>
      <c r="G321" s="34" t="s">
        <v>786</v>
      </c>
      <c r="H321"/>
    </row>
    <row r="322" spans="1:10" ht="13.15" customHeight="1">
      <c r="A322" s="36" t="s">
        <v>35</v>
      </c>
      <c r="B322" s="36">
        <v>150</v>
      </c>
      <c r="C322" s="72">
        <v>153.33333333333331</v>
      </c>
      <c r="D322" s="34">
        <f t="shared" si="43"/>
        <v>110.35200000000002</v>
      </c>
      <c r="E322" s="34">
        <f t="shared" si="43"/>
        <v>100.32000000000001</v>
      </c>
      <c r="F322" s="34">
        <v>91.2</v>
      </c>
      <c r="G322" s="34" t="s">
        <v>786</v>
      </c>
      <c r="H322"/>
    </row>
    <row r="323" spans="1:10" ht="13.15" customHeight="1">
      <c r="A323" s="36" t="s">
        <v>36</v>
      </c>
      <c r="B323" s="36">
        <v>80</v>
      </c>
      <c r="C323" s="72">
        <v>306.25</v>
      </c>
      <c r="D323" s="34">
        <f t="shared" si="43"/>
        <v>151.25</v>
      </c>
      <c r="E323" s="34">
        <f t="shared" si="43"/>
        <v>137.5</v>
      </c>
      <c r="F323" s="34">
        <v>125</v>
      </c>
      <c r="G323" s="34" t="s">
        <v>786</v>
      </c>
      <c r="H323"/>
    </row>
    <row r="324" spans="1:10" ht="13.15" customHeight="1">
      <c r="A324" s="36" t="s">
        <v>37</v>
      </c>
      <c r="B324" s="36">
        <v>30</v>
      </c>
      <c r="C324" s="72">
        <v>733.33333333333326</v>
      </c>
      <c r="D324" s="34">
        <f t="shared" si="43"/>
        <v>239.58000000000004</v>
      </c>
      <c r="E324" s="34">
        <f t="shared" si="43"/>
        <v>217.8</v>
      </c>
      <c r="F324" s="34">
        <v>198</v>
      </c>
      <c r="G324" s="34" t="s">
        <v>786</v>
      </c>
      <c r="H324"/>
    </row>
    <row r="325" spans="1:10" ht="13.15" customHeight="1">
      <c r="A325" s="36" t="s">
        <v>39</v>
      </c>
      <c r="B325" s="36">
        <v>20</v>
      </c>
      <c r="C325" s="72">
        <v>1200</v>
      </c>
      <c r="D325" s="34">
        <f t="shared" si="43"/>
        <v>411.40000000000009</v>
      </c>
      <c r="E325" s="34">
        <f t="shared" si="43"/>
        <v>374.00000000000006</v>
      </c>
      <c r="F325" s="34">
        <v>340</v>
      </c>
      <c r="G325" s="34" t="s">
        <v>786</v>
      </c>
      <c r="H325"/>
    </row>
    <row r="326" spans="1:10" ht="13.15" customHeight="1" thickBot="1">
      <c r="A326" s="36" t="s">
        <v>56</v>
      </c>
      <c r="B326" s="36">
        <v>10</v>
      </c>
      <c r="C326" s="72">
        <v>2150</v>
      </c>
      <c r="D326" s="34">
        <f t="shared" si="43"/>
        <v>704.94600000000025</v>
      </c>
      <c r="E326" s="34">
        <f t="shared" si="43"/>
        <v>640.86000000000013</v>
      </c>
      <c r="F326" s="34">
        <v>582.6</v>
      </c>
      <c r="G326" s="34" t="s">
        <v>786</v>
      </c>
      <c r="H326"/>
    </row>
    <row r="327" spans="1:10" ht="13.15" customHeight="1">
      <c r="A327" s="306" t="s">
        <v>58</v>
      </c>
      <c r="B327" s="306"/>
      <c r="C327" s="306"/>
      <c r="D327" s="306"/>
      <c r="E327" s="306"/>
      <c r="F327" s="306"/>
      <c r="G327" s="306"/>
      <c r="H327"/>
      <c r="I327"/>
      <c r="J327"/>
    </row>
    <row r="328" spans="1:10" ht="85.9" customHeight="1">
      <c r="A328" s="307"/>
      <c r="B328" s="307"/>
      <c r="C328" s="307"/>
      <c r="D328" s="307"/>
      <c r="E328" s="307"/>
      <c r="F328" s="307"/>
      <c r="G328" s="307"/>
      <c r="H328"/>
      <c r="I328"/>
      <c r="J328"/>
    </row>
    <row r="329" spans="1:10" ht="13.15" customHeight="1">
      <c r="A329" s="36" t="s">
        <v>34</v>
      </c>
      <c r="B329" s="36">
        <v>300</v>
      </c>
      <c r="C329" s="72">
        <v>83.333333333333329</v>
      </c>
      <c r="D329" s="34">
        <f t="shared" ref="D329:E334" si="44">E329*1.1</f>
        <v>91.355000000000018</v>
      </c>
      <c r="E329" s="34">
        <f t="shared" si="44"/>
        <v>83.050000000000011</v>
      </c>
      <c r="F329" s="34">
        <v>75.5</v>
      </c>
      <c r="G329" s="34" t="s">
        <v>786</v>
      </c>
      <c r="H329"/>
      <c r="I329"/>
      <c r="J329"/>
    </row>
    <row r="330" spans="1:10" ht="13.15" customHeight="1">
      <c r="A330" s="36" t="s">
        <v>35</v>
      </c>
      <c r="B330" s="36">
        <v>150</v>
      </c>
      <c r="C330" s="72">
        <v>180</v>
      </c>
      <c r="D330" s="34">
        <f t="shared" si="44"/>
        <v>129.10700000000003</v>
      </c>
      <c r="E330" s="34">
        <f t="shared" si="44"/>
        <v>117.37000000000002</v>
      </c>
      <c r="F330" s="34">
        <v>106.7</v>
      </c>
      <c r="G330" s="34" t="s">
        <v>786</v>
      </c>
      <c r="H330"/>
      <c r="I330"/>
      <c r="J330"/>
    </row>
    <row r="331" spans="1:10" ht="13.15" customHeight="1">
      <c r="A331" s="36" t="s">
        <v>36</v>
      </c>
      <c r="B331" s="36">
        <v>80</v>
      </c>
      <c r="C331" s="72">
        <v>350</v>
      </c>
      <c r="D331" s="34">
        <f t="shared" si="44"/>
        <v>169.4</v>
      </c>
      <c r="E331" s="34">
        <f t="shared" si="44"/>
        <v>154</v>
      </c>
      <c r="F331" s="34">
        <v>140</v>
      </c>
      <c r="G331" s="34" t="s">
        <v>786</v>
      </c>
      <c r="H331"/>
      <c r="I331"/>
      <c r="J331"/>
    </row>
    <row r="332" spans="1:10" ht="13.15" customHeight="1">
      <c r="A332" s="36" t="s">
        <v>55</v>
      </c>
      <c r="B332" s="36">
        <v>30</v>
      </c>
      <c r="C332" s="72">
        <v>800</v>
      </c>
      <c r="D332" s="34">
        <f t="shared" si="44"/>
        <v>275.88000000000005</v>
      </c>
      <c r="E332" s="34">
        <f t="shared" si="44"/>
        <v>250.8</v>
      </c>
      <c r="F332" s="34">
        <v>228</v>
      </c>
      <c r="G332" s="34" t="s">
        <v>786</v>
      </c>
      <c r="H332"/>
      <c r="I332"/>
      <c r="J332"/>
    </row>
    <row r="333" spans="1:10" ht="13.15" customHeight="1">
      <c r="A333" s="36" t="s">
        <v>39</v>
      </c>
      <c r="B333" s="36">
        <v>20</v>
      </c>
      <c r="C333" s="72">
        <v>1275</v>
      </c>
      <c r="D333" s="34">
        <f t="shared" si="44"/>
        <v>516.67000000000007</v>
      </c>
      <c r="E333" s="34">
        <f t="shared" si="44"/>
        <v>469.70000000000005</v>
      </c>
      <c r="F333" s="34">
        <v>427</v>
      </c>
      <c r="G333" s="34" t="s">
        <v>786</v>
      </c>
      <c r="H333"/>
      <c r="I333"/>
      <c r="J333"/>
    </row>
    <row r="334" spans="1:10" ht="13.15" customHeight="1" thickBot="1">
      <c r="A334" s="36" t="s">
        <v>56</v>
      </c>
      <c r="B334" s="36">
        <v>10</v>
      </c>
      <c r="C334" s="72">
        <v>2350</v>
      </c>
      <c r="D334" s="34">
        <f t="shared" si="44"/>
        <v>649.7700000000001</v>
      </c>
      <c r="E334" s="34">
        <f t="shared" si="44"/>
        <v>590.70000000000005</v>
      </c>
      <c r="F334" s="34">
        <v>537</v>
      </c>
      <c r="G334" s="34" t="s">
        <v>786</v>
      </c>
      <c r="H334"/>
      <c r="I334"/>
      <c r="J334"/>
    </row>
    <row r="335" spans="1:10" ht="13.15" customHeight="1">
      <c r="A335" s="306" t="s">
        <v>60</v>
      </c>
      <c r="B335" s="306"/>
      <c r="C335" s="306"/>
      <c r="D335" s="306"/>
      <c r="E335" s="306"/>
      <c r="F335" s="306"/>
      <c r="G335" s="306"/>
      <c r="H335"/>
      <c r="I335"/>
      <c r="J335"/>
    </row>
    <row r="336" spans="1:10" ht="84.6" customHeight="1">
      <c r="A336" s="307"/>
      <c r="B336" s="307"/>
      <c r="C336" s="307"/>
      <c r="D336" s="307"/>
      <c r="E336" s="307"/>
      <c r="F336" s="307"/>
      <c r="G336" s="307"/>
      <c r="H336"/>
      <c r="I336"/>
      <c r="J336"/>
    </row>
    <row r="337" spans="1:11" ht="13.15" customHeight="1">
      <c r="A337" s="36" t="s">
        <v>61</v>
      </c>
      <c r="B337" s="36">
        <v>400</v>
      </c>
      <c r="C337" s="72">
        <v>25</v>
      </c>
      <c r="D337" s="34">
        <f>E337*1.1</f>
        <v>28.677000000000003</v>
      </c>
      <c r="E337" s="34">
        <f>F337*1.1</f>
        <v>26.07</v>
      </c>
      <c r="F337" s="34">
        <v>23.7</v>
      </c>
      <c r="G337" s="34" t="s">
        <v>786</v>
      </c>
      <c r="H337"/>
      <c r="I337"/>
      <c r="J337"/>
    </row>
    <row r="338" spans="1:11" ht="13.15" customHeight="1">
      <c r="A338" s="36" t="s">
        <v>26</v>
      </c>
      <c r="B338" s="36">
        <v>400</v>
      </c>
      <c r="C338" s="72">
        <v>40</v>
      </c>
      <c r="D338" s="34">
        <f t="shared" ref="D338:D343" si="45">E338*1.1</f>
        <v>36.300000000000004</v>
      </c>
      <c r="E338" s="34">
        <f t="shared" ref="E338:E343" si="46">F338*1.1</f>
        <v>33</v>
      </c>
      <c r="F338" s="34">
        <v>30</v>
      </c>
      <c r="G338" s="34" t="s">
        <v>786</v>
      </c>
      <c r="H338"/>
      <c r="I338"/>
      <c r="J338"/>
    </row>
    <row r="339" spans="1:11" ht="13.15" customHeight="1">
      <c r="A339" s="36" t="s">
        <v>59</v>
      </c>
      <c r="B339" s="36">
        <v>300</v>
      </c>
      <c r="C339" s="72">
        <v>60</v>
      </c>
      <c r="D339" s="34">
        <f t="shared" si="45"/>
        <v>43.802000000000014</v>
      </c>
      <c r="E339" s="34">
        <f t="shared" si="46"/>
        <v>39.820000000000007</v>
      </c>
      <c r="F339" s="34">
        <v>36.200000000000003</v>
      </c>
      <c r="G339" s="34" t="s">
        <v>786</v>
      </c>
      <c r="H339"/>
      <c r="I339"/>
      <c r="J339"/>
    </row>
    <row r="340" spans="1:11" ht="13.15" customHeight="1">
      <c r="A340" s="36" t="s">
        <v>30</v>
      </c>
      <c r="B340" s="36">
        <v>240</v>
      </c>
      <c r="C340" s="72">
        <v>83.3</v>
      </c>
      <c r="D340" s="34">
        <f t="shared" si="45"/>
        <v>70.785000000000011</v>
      </c>
      <c r="E340" s="34">
        <f t="shared" si="46"/>
        <v>64.350000000000009</v>
      </c>
      <c r="F340" s="34">
        <v>58.5</v>
      </c>
      <c r="G340" s="34" t="s">
        <v>786</v>
      </c>
      <c r="H340"/>
      <c r="I340"/>
      <c r="J340"/>
    </row>
    <row r="341" spans="1:11" ht="13.15" customHeight="1">
      <c r="A341" s="36" t="s">
        <v>32</v>
      </c>
      <c r="B341" s="36">
        <v>160</v>
      </c>
      <c r="C341" s="72">
        <v>125</v>
      </c>
      <c r="D341" s="34">
        <f t="shared" si="45"/>
        <v>91.960000000000022</v>
      </c>
      <c r="E341" s="34">
        <f t="shared" si="46"/>
        <v>83.600000000000009</v>
      </c>
      <c r="F341" s="34">
        <v>76</v>
      </c>
      <c r="G341" s="34" t="s">
        <v>786</v>
      </c>
      <c r="H341"/>
      <c r="I341"/>
      <c r="J341"/>
    </row>
    <row r="342" spans="1:11" ht="13.15" customHeight="1">
      <c r="A342" s="36" t="s">
        <v>62</v>
      </c>
      <c r="B342" s="36">
        <v>80</v>
      </c>
      <c r="C342" s="72">
        <v>225</v>
      </c>
      <c r="D342" s="34">
        <f t="shared" si="45"/>
        <v>145.20000000000002</v>
      </c>
      <c r="E342" s="34">
        <f t="shared" si="46"/>
        <v>132</v>
      </c>
      <c r="F342" s="34">
        <v>120</v>
      </c>
      <c r="G342" s="34" t="s">
        <v>786</v>
      </c>
      <c r="H342"/>
      <c r="I342"/>
      <c r="J342"/>
    </row>
    <row r="343" spans="1:11" ht="13.15" customHeight="1" thickBot="1">
      <c r="A343" s="36" t="s">
        <v>63</v>
      </c>
      <c r="B343" s="36">
        <v>32</v>
      </c>
      <c r="C343" s="72">
        <v>406</v>
      </c>
      <c r="D343" s="34">
        <f t="shared" si="45"/>
        <v>292.21500000000009</v>
      </c>
      <c r="E343" s="34">
        <f t="shared" si="46"/>
        <v>265.65000000000003</v>
      </c>
      <c r="F343" s="34">
        <v>241.5</v>
      </c>
      <c r="G343" s="34" t="s">
        <v>786</v>
      </c>
      <c r="H343"/>
      <c r="I343"/>
      <c r="J343"/>
      <c r="K343"/>
    </row>
    <row r="344" spans="1:11" ht="13.15" customHeight="1">
      <c r="A344" s="306" t="s">
        <v>64</v>
      </c>
      <c r="B344" s="306"/>
      <c r="C344" s="306"/>
      <c r="D344" s="306"/>
      <c r="E344" s="306"/>
      <c r="F344" s="306"/>
      <c r="G344" s="306"/>
      <c r="H344"/>
      <c r="I344"/>
      <c r="J344"/>
      <c r="K344"/>
    </row>
    <row r="345" spans="1:11" ht="83.45" customHeight="1">
      <c r="A345" s="307"/>
      <c r="B345" s="307"/>
      <c r="C345" s="307"/>
      <c r="D345" s="307"/>
      <c r="E345" s="307"/>
      <c r="F345" s="307"/>
      <c r="G345" s="307"/>
      <c r="H345"/>
      <c r="I345"/>
      <c r="J345"/>
      <c r="K345"/>
    </row>
    <row r="346" spans="1:11" ht="13.15" customHeight="1">
      <c r="A346" s="36" t="s">
        <v>61</v>
      </c>
      <c r="B346" s="36">
        <v>300</v>
      </c>
      <c r="C346" s="72">
        <v>40</v>
      </c>
      <c r="D346" s="34">
        <f t="shared" ref="D346:E351" si="47">E346*1.1</f>
        <v>39.325000000000003</v>
      </c>
      <c r="E346" s="34">
        <f t="shared" si="47"/>
        <v>35.75</v>
      </c>
      <c r="F346" s="34">
        <v>32.5</v>
      </c>
      <c r="G346" s="34" t="s">
        <v>786</v>
      </c>
      <c r="H346"/>
      <c r="I346"/>
      <c r="J346"/>
      <c r="K346"/>
    </row>
    <row r="347" spans="1:11" ht="13.15" customHeight="1">
      <c r="A347" s="36" t="s">
        <v>26</v>
      </c>
      <c r="B347" s="36">
        <v>300</v>
      </c>
      <c r="C347" s="72">
        <v>60</v>
      </c>
      <c r="D347" s="34">
        <f t="shared" si="47"/>
        <v>59.290000000000013</v>
      </c>
      <c r="E347" s="34">
        <f t="shared" si="47"/>
        <v>53.900000000000006</v>
      </c>
      <c r="F347" s="34">
        <v>49</v>
      </c>
      <c r="G347" s="34" t="s">
        <v>786</v>
      </c>
      <c r="H347"/>
      <c r="I347"/>
      <c r="J347"/>
      <c r="K347"/>
    </row>
    <row r="348" spans="1:11" ht="13.15" customHeight="1">
      <c r="A348" s="36" t="s">
        <v>59</v>
      </c>
      <c r="B348" s="36">
        <v>300</v>
      </c>
      <c r="C348" s="72">
        <v>93.3</v>
      </c>
      <c r="D348" s="34">
        <f t="shared" si="47"/>
        <v>81.070000000000007</v>
      </c>
      <c r="E348" s="34">
        <f t="shared" si="47"/>
        <v>73.7</v>
      </c>
      <c r="F348" s="34">
        <v>67</v>
      </c>
      <c r="G348" s="34" t="s">
        <v>786</v>
      </c>
      <c r="H348"/>
      <c r="I348"/>
      <c r="J348"/>
      <c r="K348"/>
    </row>
    <row r="349" spans="1:11" ht="13.15" customHeight="1">
      <c r="A349" s="36" t="s">
        <v>30</v>
      </c>
      <c r="B349" s="36">
        <v>200</v>
      </c>
      <c r="C349" s="72">
        <v>150</v>
      </c>
      <c r="D349" s="34">
        <f t="shared" si="47"/>
        <v>101.03500000000001</v>
      </c>
      <c r="E349" s="34">
        <f t="shared" si="47"/>
        <v>91.850000000000009</v>
      </c>
      <c r="F349" s="34">
        <v>83.5</v>
      </c>
      <c r="G349" s="34" t="s">
        <v>786</v>
      </c>
      <c r="H349"/>
      <c r="I349"/>
      <c r="J349"/>
      <c r="K349"/>
    </row>
    <row r="350" spans="1:11" ht="13.15" customHeight="1">
      <c r="A350" s="36" t="s">
        <v>32</v>
      </c>
      <c r="B350" s="36">
        <v>80</v>
      </c>
      <c r="C350" s="72">
        <v>225</v>
      </c>
      <c r="D350" s="34">
        <f t="shared" si="47"/>
        <v>152.46000000000004</v>
      </c>
      <c r="E350" s="34">
        <f t="shared" si="47"/>
        <v>138.60000000000002</v>
      </c>
      <c r="F350" s="34">
        <v>126</v>
      </c>
      <c r="G350" s="34" t="s">
        <v>786</v>
      </c>
      <c r="H350"/>
      <c r="I350"/>
      <c r="J350"/>
      <c r="K350"/>
    </row>
    <row r="351" spans="1:11" ht="13.15" customHeight="1" thickBot="1">
      <c r="A351" s="36" t="s">
        <v>62</v>
      </c>
      <c r="B351" s="36">
        <v>40</v>
      </c>
      <c r="C351" s="72">
        <v>325</v>
      </c>
      <c r="D351" s="34">
        <f t="shared" si="47"/>
        <v>214.77500000000006</v>
      </c>
      <c r="E351" s="34">
        <f t="shared" si="47"/>
        <v>195.25000000000003</v>
      </c>
      <c r="F351" s="34">
        <v>177.5</v>
      </c>
      <c r="G351" s="34" t="s">
        <v>786</v>
      </c>
      <c r="H351"/>
      <c r="I351"/>
      <c r="J351"/>
      <c r="K351"/>
    </row>
    <row r="352" spans="1:11" ht="13.15" customHeight="1">
      <c r="A352" s="306" t="s">
        <v>84</v>
      </c>
      <c r="B352" s="306"/>
      <c r="C352" s="306"/>
      <c r="D352" s="306"/>
      <c r="E352" s="306"/>
      <c r="F352" s="306"/>
      <c r="G352" s="306"/>
      <c r="H352"/>
      <c r="I352"/>
      <c r="J352"/>
      <c r="K352"/>
    </row>
    <row r="353" spans="1:11" ht="13.15" customHeight="1">
      <c r="A353" s="307"/>
      <c r="B353" s="307"/>
      <c r="C353" s="307"/>
      <c r="D353" s="307"/>
      <c r="E353" s="307"/>
      <c r="F353" s="307"/>
      <c r="G353" s="307"/>
      <c r="H353"/>
      <c r="I353"/>
      <c r="J353"/>
      <c r="K353"/>
    </row>
    <row r="354" spans="1:11" ht="82.9" customHeight="1">
      <c r="A354" s="36" t="s">
        <v>85</v>
      </c>
      <c r="B354" s="308"/>
      <c r="C354" s="309"/>
      <c r="D354" s="309"/>
      <c r="E354" s="309"/>
      <c r="F354" s="309"/>
      <c r="G354" s="309"/>
      <c r="H354"/>
      <c r="I354"/>
      <c r="J354"/>
      <c r="K354"/>
    </row>
    <row r="355" spans="1:11" ht="13.15" customHeight="1">
      <c r="A355" s="36">
        <v>250</v>
      </c>
      <c r="B355" s="36">
        <v>25</v>
      </c>
      <c r="C355" s="72">
        <v>180</v>
      </c>
      <c r="D355" s="34">
        <f t="shared" ref="D355:E359" si="48">E355*1.1</f>
        <v>46.887500000000003</v>
      </c>
      <c r="E355" s="34">
        <f t="shared" si="48"/>
        <v>42.625</v>
      </c>
      <c r="F355" s="34">
        <v>38.75</v>
      </c>
      <c r="G355" s="34" t="s">
        <v>786</v>
      </c>
      <c r="H355"/>
      <c r="I355"/>
      <c r="J355"/>
      <c r="K355"/>
    </row>
    <row r="356" spans="1:11" ht="13.15" customHeight="1">
      <c r="A356" s="36">
        <v>500</v>
      </c>
      <c r="B356" s="36">
        <v>25</v>
      </c>
      <c r="C356" s="72">
        <v>225</v>
      </c>
      <c r="D356" s="34">
        <f t="shared" si="48"/>
        <v>96.800000000000011</v>
      </c>
      <c r="E356" s="34">
        <f t="shared" si="48"/>
        <v>88</v>
      </c>
      <c r="F356" s="34">
        <v>80</v>
      </c>
      <c r="G356" s="34" t="s">
        <v>786</v>
      </c>
      <c r="H356"/>
      <c r="I356"/>
      <c r="J356"/>
      <c r="K356"/>
    </row>
    <row r="357" spans="1:11" ht="13.15" customHeight="1">
      <c r="A357" s="36">
        <v>1000</v>
      </c>
      <c r="B357" s="36">
        <v>25</v>
      </c>
      <c r="C357" s="72">
        <v>340</v>
      </c>
      <c r="D357" s="34">
        <f t="shared" si="48"/>
        <v>258.94000000000005</v>
      </c>
      <c r="E357" s="34">
        <f t="shared" si="48"/>
        <v>235.4</v>
      </c>
      <c r="F357" s="34">
        <v>214</v>
      </c>
      <c r="G357" s="34" t="s">
        <v>786</v>
      </c>
      <c r="H357"/>
      <c r="I357"/>
      <c r="J357"/>
      <c r="K357"/>
    </row>
    <row r="358" spans="1:11" ht="13.15" customHeight="1">
      <c r="A358" s="36">
        <v>1600</v>
      </c>
      <c r="B358" s="36">
        <v>25</v>
      </c>
      <c r="C358" s="72">
        <v>430</v>
      </c>
      <c r="D358" s="34">
        <f t="shared" si="48"/>
        <v>399.30000000000007</v>
      </c>
      <c r="E358" s="34">
        <f t="shared" si="48"/>
        <v>363.00000000000006</v>
      </c>
      <c r="F358" s="34">
        <v>330</v>
      </c>
      <c r="G358" s="34" t="s">
        <v>786</v>
      </c>
      <c r="H358"/>
      <c r="I358"/>
      <c r="J358"/>
      <c r="K358"/>
    </row>
    <row r="359" spans="1:11" ht="13.15" customHeight="1">
      <c r="A359" s="36">
        <v>2500</v>
      </c>
      <c r="B359" s="36">
        <v>25</v>
      </c>
      <c r="C359" s="72">
        <v>635</v>
      </c>
      <c r="D359" s="34">
        <f t="shared" si="48"/>
        <v>798.60000000000014</v>
      </c>
      <c r="E359" s="34">
        <f t="shared" si="48"/>
        <v>726.00000000000011</v>
      </c>
      <c r="F359" s="34">
        <v>660</v>
      </c>
      <c r="G359" s="34" t="s">
        <v>786</v>
      </c>
    </row>
  </sheetData>
  <mergeCells count="36">
    <mergeCell ref="A22:G23"/>
    <mergeCell ref="A7:G8"/>
    <mergeCell ref="C5:C6"/>
    <mergeCell ref="B5:B6"/>
    <mergeCell ref="A5:A6"/>
    <mergeCell ref="D5:F5"/>
    <mergeCell ref="A119:G120"/>
    <mergeCell ref="A129:G130"/>
    <mergeCell ref="A200:G201"/>
    <mergeCell ref="A215:G216"/>
    <mergeCell ref="A35:G36"/>
    <mergeCell ref="A45:G46"/>
    <mergeCell ref="A81:G82"/>
    <mergeCell ref="A54:G55"/>
    <mergeCell ref="A107:G108"/>
    <mergeCell ref="A72:G73"/>
    <mergeCell ref="A90:G91"/>
    <mergeCell ref="A152:G153"/>
    <mergeCell ref="A168:G169"/>
    <mergeCell ref="A184:G185"/>
    <mergeCell ref="A136:G137"/>
    <mergeCell ref="A335:G336"/>
    <mergeCell ref="A344:G345"/>
    <mergeCell ref="A193:G194"/>
    <mergeCell ref="A311:G312"/>
    <mergeCell ref="B354:G354"/>
    <mergeCell ref="A352:G353"/>
    <mergeCell ref="A319:G320"/>
    <mergeCell ref="A255:G256"/>
    <mergeCell ref="A230:G231"/>
    <mergeCell ref="A327:G328"/>
    <mergeCell ref="A289:G290"/>
    <mergeCell ref="A243:G244"/>
    <mergeCell ref="A269:G270"/>
    <mergeCell ref="A302:G303"/>
    <mergeCell ref="A282:G283"/>
  </mergeCells>
  <phoneticPr fontId="3" type="noConversion"/>
  <pageMargins left="0.75" right="0.75" top="1" bottom="1" header="0.5" footer="0.5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1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J7" sqref="J7"/>
    </sheetView>
  </sheetViews>
  <sheetFormatPr defaultRowHeight="12.75"/>
  <cols>
    <col min="1" max="1" width="44.5703125" style="181" customWidth="1"/>
    <col min="2" max="2" width="17.140625" style="181" customWidth="1"/>
    <col min="3" max="3" width="15" style="181" customWidth="1"/>
    <col min="4" max="4" width="8.7109375" style="181" customWidth="1"/>
    <col min="5" max="5" width="9.28515625" style="181" customWidth="1"/>
    <col min="6" max="6" width="8.140625" style="181" customWidth="1"/>
  </cols>
  <sheetData>
    <row r="1" spans="1:9" ht="12" customHeight="1">
      <c r="A1" s="476" t="s">
        <v>1246</v>
      </c>
      <c r="B1" s="99"/>
      <c r="C1" s="100"/>
      <c r="D1" s="323" t="s">
        <v>1367</v>
      </c>
      <c r="E1" s="323" t="s">
        <v>1368</v>
      </c>
      <c r="F1" s="323" t="s">
        <v>1369</v>
      </c>
      <c r="G1" s="65"/>
      <c r="H1" s="65"/>
      <c r="I1" s="297"/>
    </row>
    <row r="2" spans="1:9">
      <c r="A2" s="477" t="s">
        <v>1247</v>
      </c>
      <c r="B2" s="101"/>
      <c r="C2" s="102"/>
      <c r="D2" s="324"/>
      <c r="E2" s="324"/>
      <c r="F2" s="324"/>
      <c r="G2" s="296"/>
      <c r="H2" s="296"/>
      <c r="I2" s="298"/>
    </row>
    <row r="3" spans="1:9">
      <c r="A3" s="478" t="s">
        <v>1248</v>
      </c>
      <c r="B3" s="103"/>
      <c r="C3" s="104"/>
      <c r="D3" s="324"/>
      <c r="E3" s="324"/>
      <c r="F3" s="324"/>
      <c r="G3" s="296"/>
      <c r="H3" s="296"/>
      <c r="I3" s="298"/>
    </row>
    <row r="4" spans="1:9">
      <c r="A4" s="477" t="s">
        <v>1157</v>
      </c>
      <c r="B4" s="105"/>
      <c r="C4" s="102"/>
      <c r="D4" s="324"/>
      <c r="E4" s="324"/>
      <c r="F4" s="324"/>
      <c r="G4" s="296"/>
      <c r="H4" s="296"/>
      <c r="I4" s="298"/>
    </row>
    <row r="5" spans="1:9" ht="18.75" customHeight="1" thickBot="1">
      <c r="A5" s="479" t="s">
        <v>1249</v>
      </c>
      <c r="B5" s="106"/>
      <c r="C5" s="107"/>
      <c r="D5" s="325"/>
      <c r="E5" s="325"/>
      <c r="F5" s="325"/>
      <c r="G5" s="296"/>
      <c r="H5" s="296"/>
      <c r="I5" s="298"/>
    </row>
    <row r="6" spans="1:9">
      <c r="A6" s="489" t="s">
        <v>0</v>
      </c>
      <c r="B6" s="490" t="s">
        <v>1250</v>
      </c>
      <c r="C6" s="491" t="s">
        <v>1650</v>
      </c>
      <c r="D6" s="492" t="s">
        <v>1251</v>
      </c>
      <c r="E6" s="492" t="s">
        <v>1251</v>
      </c>
      <c r="F6" s="492" t="s">
        <v>1251</v>
      </c>
      <c r="G6" s="296"/>
      <c r="H6" s="296"/>
      <c r="I6" s="298"/>
    </row>
    <row r="7" spans="1:9" ht="13.5" customHeight="1" thickBot="1">
      <c r="A7" s="326"/>
      <c r="B7" s="327"/>
      <c r="C7" s="328"/>
      <c r="D7" s="329"/>
      <c r="E7" s="329"/>
      <c r="F7" s="329"/>
      <c r="G7" s="296"/>
      <c r="H7" s="296"/>
      <c r="I7" s="298"/>
    </row>
    <row r="8" spans="1:9">
      <c r="A8" s="336" t="s">
        <v>1366</v>
      </c>
      <c r="B8" s="347"/>
      <c r="C8" s="347"/>
      <c r="D8" s="108"/>
      <c r="E8" s="108"/>
      <c r="F8" s="108"/>
      <c r="G8" s="296"/>
      <c r="H8" s="296"/>
      <c r="I8" s="298"/>
    </row>
    <row r="9" spans="1:9" ht="45.75" customHeight="1" thickBot="1">
      <c r="A9" s="348"/>
      <c r="B9" s="349"/>
      <c r="C9" s="349"/>
      <c r="D9" s="109"/>
      <c r="E9" s="109"/>
      <c r="F9" s="109"/>
      <c r="G9" s="296"/>
      <c r="H9" s="296"/>
      <c r="I9" s="298"/>
    </row>
    <row r="10" spans="1:9" ht="16.5" customHeight="1">
      <c r="A10" s="110" t="s">
        <v>1252</v>
      </c>
      <c r="B10" s="79" t="s">
        <v>1253</v>
      </c>
      <c r="C10" s="80"/>
      <c r="D10" s="111">
        <v>49</v>
      </c>
      <c r="E10" s="111">
        <v>43</v>
      </c>
      <c r="F10" s="111">
        <v>35.86</v>
      </c>
      <c r="G10" s="296"/>
      <c r="H10" s="296"/>
      <c r="I10" s="298"/>
    </row>
    <row r="11" spans="1:9" ht="15" customHeight="1" thickBot="1">
      <c r="A11" s="112" t="s">
        <v>1254</v>
      </c>
      <c r="B11" s="83" t="s">
        <v>1253</v>
      </c>
      <c r="C11" s="84"/>
      <c r="D11" s="113">
        <v>71</v>
      </c>
      <c r="E11" s="113">
        <v>62</v>
      </c>
      <c r="F11" s="113">
        <v>55.02</v>
      </c>
      <c r="G11" s="296"/>
      <c r="H11" s="296"/>
      <c r="I11" s="298"/>
    </row>
    <row r="12" spans="1:9">
      <c r="A12" s="330" t="s">
        <v>1255</v>
      </c>
      <c r="B12" s="342"/>
      <c r="C12" s="343"/>
      <c r="D12" s="114"/>
      <c r="E12" s="114"/>
      <c r="F12" s="114"/>
      <c r="G12" s="296"/>
      <c r="H12" s="296"/>
      <c r="I12" s="298"/>
    </row>
    <row r="13" spans="1:9" ht="36.75" customHeight="1" thickBot="1">
      <c r="A13" s="344"/>
      <c r="B13" s="345"/>
      <c r="C13" s="346"/>
      <c r="D13" s="114"/>
      <c r="E13" s="114"/>
      <c r="F13" s="114"/>
      <c r="G13" s="296"/>
      <c r="H13" s="296"/>
      <c r="I13" s="298"/>
    </row>
    <row r="14" spans="1:9" ht="15" customHeight="1">
      <c r="A14" s="110" t="s">
        <v>1256</v>
      </c>
      <c r="B14" s="79">
        <v>100</v>
      </c>
      <c r="C14" s="80"/>
      <c r="D14" s="111">
        <v>17</v>
      </c>
      <c r="E14" s="111">
        <v>15</v>
      </c>
      <c r="F14" s="111">
        <v>13</v>
      </c>
      <c r="G14" s="296"/>
      <c r="H14" s="296"/>
      <c r="I14" s="298"/>
    </row>
    <row r="15" spans="1:9" ht="13.5" customHeight="1">
      <c r="A15" s="115" t="s">
        <v>1257</v>
      </c>
      <c r="B15" s="81">
        <v>100</v>
      </c>
      <c r="C15" s="82"/>
      <c r="D15" s="116">
        <v>17</v>
      </c>
      <c r="E15" s="116">
        <v>15</v>
      </c>
      <c r="F15" s="116">
        <v>13</v>
      </c>
      <c r="G15" s="296"/>
      <c r="H15" s="296"/>
      <c r="I15" s="298"/>
    </row>
    <row r="16" spans="1:9" ht="14.25" customHeight="1" thickBot="1">
      <c r="A16" s="112" t="s">
        <v>1258</v>
      </c>
      <c r="B16" s="83">
        <v>100</v>
      </c>
      <c r="C16" s="84"/>
      <c r="D16" s="113">
        <v>17</v>
      </c>
      <c r="E16" s="113">
        <v>15</v>
      </c>
      <c r="F16" s="113">
        <v>13</v>
      </c>
      <c r="G16" s="296"/>
      <c r="H16" s="296"/>
      <c r="I16" s="298"/>
    </row>
    <row r="17" spans="1:9">
      <c r="A17" s="336" t="s">
        <v>1259</v>
      </c>
      <c r="B17" s="331"/>
      <c r="C17" s="332"/>
      <c r="D17" s="117"/>
      <c r="E17" s="117"/>
      <c r="F17" s="117"/>
      <c r="G17" s="296"/>
      <c r="H17" s="296"/>
      <c r="I17" s="298"/>
    </row>
    <row r="18" spans="1:9" ht="51" customHeight="1" thickBot="1">
      <c r="A18" s="337"/>
      <c r="B18" s="338"/>
      <c r="C18" s="339"/>
      <c r="D18" s="118"/>
      <c r="E18" s="118"/>
      <c r="F18" s="118"/>
      <c r="G18" s="296"/>
      <c r="H18" s="296"/>
      <c r="I18" s="298"/>
    </row>
    <row r="19" spans="1:9">
      <c r="A19" s="110" t="s">
        <v>1260</v>
      </c>
      <c r="B19" s="79">
        <v>100</v>
      </c>
      <c r="C19" s="80"/>
      <c r="D19" s="111">
        <v>19</v>
      </c>
      <c r="E19" s="111">
        <v>17</v>
      </c>
      <c r="F19" s="111">
        <v>15</v>
      </c>
      <c r="G19" s="296"/>
      <c r="H19" s="296"/>
      <c r="I19" s="298"/>
    </row>
    <row r="20" spans="1:9" ht="13.5" thickBot="1">
      <c r="A20" s="112" t="s">
        <v>1261</v>
      </c>
      <c r="B20" s="83">
        <v>100</v>
      </c>
      <c r="C20" s="84"/>
      <c r="D20" s="113">
        <v>22</v>
      </c>
      <c r="E20" s="113">
        <v>19</v>
      </c>
      <c r="F20" s="113">
        <v>16</v>
      </c>
      <c r="G20" s="296"/>
      <c r="H20" s="296"/>
      <c r="I20" s="298"/>
    </row>
    <row r="21" spans="1:9">
      <c r="A21" s="336" t="s">
        <v>1656</v>
      </c>
      <c r="B21" s="460"/>
      <c r="C21" s="461"/>
      <c r="D21" s="114"/>
      <c r="E21" s="114"/>
      <c r="F21" s="114"/>
      <c r="G21" s="296"/>
      <c r="H21" s="296"/>
      <c r="I21" s="298"/>
    </row>
    <row r="22" spans="1:9" ht="40.5" customHeight="1" thickBot="1">
      <c r="A22" s="462"/>
      <c r="B22" s="463"/>
      <c r="C22" s="464"/>
      <c r="D22" s="114"/>
      <c r="E22" s="114"/>
      <c r="F22" s="114"/>
      <c r="G22" s="296"/>
      <c r="H22" s="296"/>
      <c r="I22" s="298"/>
    </row>
    <row r="23" spans="1:9" ht="21" customHeight="1">
      <c r="A23" s="119" t="s">
        <v>1631</v>
      </c>
      <c r="B23" s="79">
        <v>1</v>
      </c>
      <c r="C23" s="80"/>
      <c r="D23" s="111">
        <v>241.65</v>
      </c>
      <c r="E23" s="111">
        <v>214.8</v>
      </c>
      <c r="F23" s="111">
        <v>179</v>
      </c>
      <c r="G23" s="296"/>
      <c r="H23" s="296"/>
      <c r="I23" s="298"/>
    </row>
    <row r="24" spans="1:9" ht="18" customHeight="1" thickBot="1">
      <c r="A24" s="120" t="s">
        <v>1632</v>
      </c>
      <c r="B24" s="83">
        <v>1</v>
      </c>
      <c r="C24" s="84"/>
      <c r="D24" s="113">
        <v>388.8</v>
      </c>
      <c r="E24" s="113">
        <v>345.6</v>
      </c>
      <c r="F24" s="113">
        <v>288</v>
      </c>
      <c r="G24" s="296"/>
      <c r="H24" s="296"/>
      <c r="I24" s="298"/>
    </row>
    <row r="25" spans="1:9" ht="18" customHeight="1">
      <c r="A25" s="119" t="s">
        <v>1633</v>
      </c>
      <c r="B25" s="79">
        <v>1</v>
      </c>
      <c r="C25" s="80"/>
      <c r="D25" s="111">
        <v>430</v>
      </c>
      <c r="E25" s="111">
        <v>381.6</v>
      </c>
      <c r="F25" s="111">
        <v>318</v>
      </c>
      <c r="G25" s="296"/>
      <c r="H25" s="296"/>
      <c r="I25" s="298"/>
    </row>
    <row r="26" spans="1:9" ht="17.25" customHeight="1" thickBot="1">
      <c r="A26" s="76" t="s">
        <v>1634</v>
      </c>
      <c r="B26" s="83">
        <v>1</v>
      </c>
      <c r="C26" s="84"/>
      <c r="D26" s="113">
        <v>627.75</v>
      </c>
      <c r="E26" s="113">
        <v>558</v>
      </c>
      <c r="F26" s="113">
        <v>465</v>
      </c>
      <c r="G26" s="296"/>
      <c r="H26" s="296"/>
      <c r="I26" s="298"/>
    </row>
    <row r="27" spans="1:9" ht="18" customHeight="1" thickBot="1">
      <c r="A27" s="76" t="s">
        <v>1635</v>
      </c>
      <c r="B27" s="121">
        <v>1</v>
      </c>
      <c r="C27" s="122"/>
      <c r="D27" s="117">
        <v>648</v>
      </c>
      <c r="E27" s="117">
        <v>576</v>
      </c>
      <c r="F27" s="117">
        <v>480</v>
      </c>
      <c r="G27" s="296"/>
      <c r="H27" s="296"/>
      <c r="I27" s="298"/>
    </row>
    <row r="28" spans="1:9" ht="17.25" customHeight="1" thickBot="1">
      <c r="A28" s="76" t="s">
        <v>1636</v>
      </c>
      <c r="B28" s="83">
        <v>1</v>
      </c>
      <c r="C28" s="84"/>
      <c r="D28" s="113">
        <v>972</v>
      </c>
      <c r="E28" s="113">
        <v>846</v>
      </c>
      <c r="F28" s="113">
        <v>720</v>
      </c>
      <c r="G28" s="296"/>
      <c r="H28" s="296"/>
      <c r="I28" s="298"/>
    </row>
    <row r="29" spans="1:9">
      <c r="A29" s="336" t="s">
        <v>1657</v>
      </c>
      <c r="B29" s="460"/>
      <c r="C29" s="461"/>
      <c r="D29" s="114"/>
      <c r="E29" s="114"/>
      <c r="F29" s="114"/>
      <c r="G29" s="296"/>
      <c r="H29" s="296"/>
      <c r="I29" s="298"/>
    </row>
    <row r="30" spans="1:9" ht="46.5" customHeight="1" thickBot="1">
      <c r="A30" s="462"/>
      <c r="B30" s="463"/>
      <c r="C30" s="464"/>
      <c r="D30" s="114"/>
      <c r="E30" s="114"/>
      <c r="F30" s="114"/>
      <c r="G30" s="296"/>
      <c r="H30" s="296"/>
      <c r="I30" s="298"/>
    </row>
    <row r="31" spans="1:9" ht="15.75" customHeight="1">
      <c r="A31" s="119" t="s">
        <v>1637</v>
      </c>
      <c r="B31" s="79">
        <v>1</v>
      </c>
      <c r="C31" s="80"/>
      <c r="D31" s="111">
        <v>561.6</v>
      </c>
      <c r="E31" s="111">
        <v>520</v>
      </c>
      <c r="F31" s="111">
        <v>478.4</v>
      </c>
      <c r="G31" s="296"/>
      <c r="H31" s="296"/>
      <c r="I31" s="298"/>
    </row>
    <row r="32" spans="1:9" ht="13.5" thickBot="1">
      <c r="A32" s="120" t="s">
        <v>1638</v>
      </c>
      <c r="B32" s="83">
        <v>1</v>
      </c>
      <c r="C32" s="84"/>
      <c r="D32" s="113">
        <v>810</v>
      </c>
      <c r="E32" s="113">
        <v>750</v>
      </c>
      <c r="F32" s="113">
        <v>690</v>
      </c>
      <c r="G32" s="296"/>
      <c r="H32" s="296"/>
      <c r="I32" s="298"/>
    </row>
    <row r="33" spans="1:9">
      <c r="A33" s="119" t="s">
        <v>1639</v>
      </c>
      <c r="B33" s="79">
        <v>1</v>
      </c>
      <c r="C33" s="80"/>
      <c r="D33" s="111">
        <v>759</v>
      </c>
      <c r="E33" s="111">
        <v>702.5</v>
      </c>
      <c r="F33" s="111">
        <v>647</v>
      </c>
      <c r="G33" s="296"/>
      <c r="H33" s="296"/>
      <c r="I33" s="298"/>
    </row>
    <row r="34" spans="1:9">
      <c r="A34" s="123" t="s">
        <v>1640</v>
      </c>
      <c r="B34" s="81">
        <v>1</v>
      </c>
      <c r="C34" s="82"/>
      <c r="D34" s="116">
        <v>1147.5</v>
      </c>
      <c r="E34" s="116">
        <v>1062.5</v>
      </c>
      <c r="F34" s="116">
        <v>977</v>
      </c>
      <c r="G34" s="296"/>
      <c r="H34" s="296"/>
      <c r="I34" s="298"/>
    </row>
    <row r="35" spans="1:9" ht="13.5" thickBot="1">
      <c r="A35" s="76" t="s">
        <v>1641</v>
      </c>
      <c r="B35" s="85">
        <v>1</v>
      </c>
      <c r="C35" s="86"/>
      <c r="D35" s="124">
        <v>2268</v>
      </c>
      <c r="E35" s="124">
        <v>2100</v>
      </c>
      <c r="F35" s="124">
        <v>1932</v>
      </c>
      <c r="G35" s="296"/>
      <c r="H35" s="296"/>
      <c r="I35" s="298"/>
    </row>
    <row r="36" spans="1:9">
      <c r="A36" s="465" t="s">
        <v>1655</v>
      </c>
      <c r="B36" s="466"/>
      <c r="C36" s="467"/>
      <c r="D36" s="114"/>
      <c r="E36" s="114"/>
      <c r="F36" s="114"/>
      <c r="G36" s="296"/>
      <c r="H36" s="296"/>
      <c r="I36" s="298"/>
    </row>
    <row r="37" spans="1:9" ht="40.5" customHeight="1" thickBot="1">
      <c r="A37" s="462"/>
      <c r="B37" s="463"/>
      <c r="C37" s="464"/>
      <c r="D37" s="114"/>
      <c r="E37" s="114"/>
      <c r="F37" s="114"/>
      <c r="G37" s="296"/>
      <c r="H37" s="296"/>
      <c r="I37" s="298"/>
    </row>
    <row r="38" spans="1:9" ht="13.5" thickBot="1">
      <c r="A38" s="119" t="s">
        <v>1262</v>
      </c>
      <c r="B38" s="79">
        <v>1</v>
      </c>
      <c r="C38" s="87">
        <v>137</v>
      </c>
      <c r="D38" s="111">
        <f>E38*1.1</f>
        <v>151.25</v>
      </c>
      <c r="E38" s="111">
        <v>137.5</v>
      </c>
      <c r="F38" s="111">
        <v>110</v>
      </c>
      <c r="G38" s="296"/>
      <c r="H38" s="296"/>
      <c r="I38" s="298"/>
    </row>
    <row r="39" spans="1:9" ht="13.5" thickBot="1">
      <c r="A39" s="123" t="s">
        <v>1263</v>
      </c>
      <c r="B39" s="81">
        <v>1</v>
      </c>
      <c r="C39" s="88">
        <v>206</v>
      </c>
      <c r="D39" s="111">
        <f t="shared" ref="D39:D48" si="0">E39*1.1</f>
        <v>178.75000000000003</v>
      </c>
      <c r="E39" s="116">
        <v>162.5</v>
      </c>
      <c r="F39" s="116">
        <v>130</v>
      </c>
      <c r="G39" s="296"/>
      <c r="H39" s="296"/>
      <c r="I39" s="298"/>
    </row>
    <row r="40" spans="1:9" ht="13.5" thickBot="1">
      <c r="A40" s="123" t="s">
        <v>1264</v>
      </c>
      <c r="B40" s="81">
        <v>1</v>
      </c>
      <c r="C40" s="88">
        <v>344</v>
      </c>
      <c r="D40" s="111">
        <f t="shared" si="0"/>
        <v>235.12500000000003</v>
      </c>
      <c r="E40" s="116">
        <v>213.75</v>
      </c>
      <c r="F40" s="116">
        <v>171</v>
      </c>
      <c r="G40" s="296"/>
      <c r="H40" s="296"/>
      <c r="I40" s="298"/>
    </row>
    <row r="41" spans="1:9" ht="13.5" thickBot="1">
      <c r="A41" s="120" t="s">
        <v>1265</v>
      </c>
      <c r="B41" s="83">
        <v>1</v>
      </c>
      <c r="C41" s="89">
        <v>412</v>
      </c>
      <c r="D41" s="111">
        <f t="shared" si="0"/>
        <v>262.625</v>
      </c>
      <c r="E41" s="113">
        <v>238.75</v>
      </c>
      <c r="F41" s="113">
        <v>191</v>
      </c>
      <c r="G41" s="296"/>
      <c r="H41" s="296"/>
      <c r="I41" s="298"/>
    </row>
    <row r="42" spans="1:9" ht="13.5" thickBot="1">
      <c r="A42" s="119" t="s">
        <v>1266</v>
      </c>
      <c r="B42" s="79">
        <v>1</v>
      </c>
      <c r="C42" s="87">
        <v>253</v>
      </c>
      <c r="D42" s="111">
        <f t="shared" si="0"/>
        <v>189.75000000000003</v>
      </c>
      <c r="E42" s="111">
        <v>172.5</v>
      </c>
      <c r="F42" s="111">
        <v>138</v>
      </c>
      <c r="G42" s="296"/>
      <c r="H42" s="296"/>
      <c r="I42" s="298"/>
    </row>
    <row r="43" spans="1:9" ht="13.5" thickBot="1">
      <c r="A43" s="123" t="s">
        <v>1267</v>
      </c>
      <c r="B43" s="81">
        <v>1</v>
      </c>
      <c r="C43" s="88">
        <v>379</v>
      </c>
      <c r="D43" s="111">
        <f t="shared" si="0"/>
        <v>239.25000000000003</v>
      </c>
      <c r="E43" s="116">
        <v>217.5</v>
      </c>
      <c r="F43" s="116">
        <v>174</v>
      </c>
      <c r="G43" s="296"/>
      <c r="H43" s="296"/>
      <c r="I43" s="298"/>
    </row>
    <row r="44" spans="1:9" ht="13.5" thickBot="1">
      <c r="A44" s="123" t="s">
        <v>1268</v>
      </c>
      <c r="B44" s="81">
        <v>1</v>
      </c>
      <c r="C44" s="88">
        <v>556</v>
      </c>
      <c r="D44" s="111">
        <f t="shared" si="0"/>
        <v>306.625</v>
      </c>
      <c r="E44" s="116">
        <v>278.75</v>
      </c>
      <c r="F44" s="116">
        <v>223</v>
      </c>
      <c r="G44" s="296"/>
      <c r="H44" s="296"/>
      <c r="I44" s="298"/>
    </row>
    <row r="45" spans="1:9" ht="13.5" thickBot="1">
      <c r="A45" s="123" t="s">
        <v>1269</v>
      </c>
      <c r="B45" s="81">
        <v>1</v>
      </c>
      <c r="C45" s="88">
        <v>632</v>
      </c>
      <c r="D45" s="111">
        <f t="shared" si="0"/>
        <v>336.6</v>
      </c>
      <c r="E45" s="116">
        <v>306</v>
      </c>
      <c r="F45" s="116">
        <v>245</v>
      </c>
      <c r="G45" s="296"/>
      <c r="H45" s="296"/>
      <c r="I45" s="298"/>
    </row>
    <row r="46" spans="1:9" ht="13.5" thickBot="1">
      <c r="A46" s="123" t="s">
        <v>1270</v>
      </c>
      <c r="B46" s="81">
        <v>1</v>
      </c>
      <c r="C46" s="90">
        <v>758</v>
      </c>
      <c r="D46" s="111">
        <f t="shared" si="0"/>
        <v>309.10000000000002</v>
      </c>
      <c r="E46" s="116">
        <v>281</v>
      </c>
      <c r="F46" s="116">
        <v>281</v>
      </c>
      <c r="G46" s="296"/>
      <c r="H46" s="296"/>
      <c r="I46" s="298"/>
    </row>
    <row r="47" spans="1:9" ht="13.5" thickBot="1">
      <c r="A47" s="123" t="s">
        <v>1271</v>
      </c>
      <c r="B47" s="81">
        <v>1</v>
      </c>
      <c r="C47" s="90">
        <v>948</v>
      </c>
      <c r="D47" s="111">
        <f t="shared" si="0"/>
        <v>458.70000000000005</v>
      </c>
      <c r="E47" s="116">
        <v>417</v>
      </c>
      <c r="F47" s="116">
        <v>334</v>
      </c>
      <c r="G47" s="296"/>
      <c r="H47" s="296"/>
      <c r="I47" s="298"/>
    </row>
    <row r="48" spans="1:9" ht="13.5" thickBot="1">
      <c r="A48" s="120" t="s">
        <v>1272</v>
      </c>
      <c r="B48" s="83">
        <v>1</v>
      </c>
      <c r="C48" s="89">
        <v>1138</v>
      </c>
      <c r="D48" s="111">
        <f t="shared" si="0"/>
        <v>519.20000000000005</v>
      </c>
      <c r="E48" s="113">
        <v>472</v>
      </c>
      <c r="F48" s="113">
        <v>378</v>
      </c>
      <c r="G48" s="296"/>
      <c r="H48" s="296"/>
      <c r="I48" s="298"/>
    </row>
    <row r="49" spans="1:9">
      <c r="A49" s="119" t="s">
        <v>1273</v>
      </c>
      <c r="B49" s="79">
        <v>1</v>
      </c>
      <c r="C49" s="87">
        <v>399</v>
      </c>
      <c r="D49" s="111">
        <v>229</v>
      </c>
      <c r="E49" s="111">
        <v>212</v>
      </c>
      <c r="F49" s="111">
        <v>170</v>
      </c>
      <c r="G49" s="296"/>
      <c r="H49" s="296"/>
      <c r="I49" s="298"/>
    </row>
    <row r="50" spans="1:9">
      <c r="A50" s="123" t="s">
        <v>1274</v>
      </c>
      <c r="B50" s="81">
        <v>1</v>
      </c>
      <c r="C50" s="88">
        <v>598</v>
      </c>
      <c r="D50" s="116">
        <v>290</v>
      </c>
      <c r="E50" s="116">
        <v>268</v>
      </c>
      <c r="F50" s="116">
        <v>215</v>
      </c>
      <c r="G50" s="296"/>
      <c r="H50" s="296"/>
      <c r="I50" s="298"/>
    </row>
    <row r="51" spans="1:9">
      <c r="A51" s="123" t="s">
        <v>1275</v>
      </c>
      <c r="B51" s="81">
        <v>1</v>
      </c>
      <c r="C51" s="88">
        <v>798</v>
      </c>
      <c r="D51" s="116">
        <v>375</v>
      </c>
      <c r="E51" s="116">
        <v>331</v>
      </c>
      <c r="F51" s="116">
        <v>265</v>
      </c>
      <c r="G51" s="296"/>
      <c r="H51" s="296"/>
      <c r="I51" s="298"/>
    </row>
    <row r="52" spans="1:9">
      <c r="A52" s="123" t="s">
        <v>1276</v>
      </c>
      <c r="B52" s="81">
        <v>1</v>
      </c>
      <c r="C52" s="88">
        <v>997</v>
      </c>
      <c r="D52" s="116">
        <v>418</v>
      </c>
      <c r="E52" s="116">
        <v>387</v>
      </c>
      <c r="F52" s="116">
        <v>310</v>
      </c>
      <c r="G52" s="296"/>
      <c r="H52" s="296"/>
      <c r="I52" s="298"/>
    </row>
    <row r="53" spans="1:9">
      <c r="A53" s="123" t="s">
        <v>1277</v>
      </c>
      <c r="B53" s="81">
        <v>1</v>
      </c>
      <c r="C53" s="88">
        <v>1196</v>
      </c>
      <c r="D53" s="116">
        <v>486</v>
      </c>
      <c r="E53" s="116">
        <v>450</v>
      </c>
      <c r="F53" s="116">
        <v>360</v>
      </c>
      <c r="G53" s="296"/>
      <c r="H53" s="296"/>
      <c r="I53" s="298"/>
    </row>
    <row r="54" spans="1:9">
      <c r="A54" s="123" t="s">
        <v>1278</v>
      </c>
      <c r="B54" s="81">
        <v>1</v>
      </c>
      <c r="C54" s="88">
        <v>1396</v>
      </c>
      <c r="D54" s="116">
        <v>540</v>
      </c>
      <c r="E54" s="116">
        <v>500</v>
      </c>
      <c r="F54" s="116">
        <v>400</v>
      </c>
      <c r="G54" s="296"/>
      <c r="H54" s="296"/>
      <c r="I54" s="298"/>
    </row>
    <row r="55" spans="1:9">
      <c r="A55" s="123" t="s">
        <v>1279</v>
      </c>
      <c r="B55" s="81">
        <v>1</v>
      </c>
      <c r="C55" s="90">
        <v>1496</v>
      </c>
      <c r="D55" s="116">
        <v>567</v>
      </c>
      <c r="E55" s="116">
        <v>525</v>
      </c>
      <c r="F55" s="116">
        <v>420</v>
      </c>
      <c r="G55" s="296"/>
      <c r="H55" s="296"/>
      <c r="I55" s="298"/>
    </row>
    <row r="56" spans="1:9">
      <c r="A56" s="123" t="s">
        <v>1280</v>
      </c>
      <c r="B56" s="81">
        <v>1</v>
      </c>
      <c r="C56" s="90">
        <v>1595</v>
      </c>
      <c r="D56" s="116">
        <v>607</v>
      </c>
      <c r="E56" s="116">
        <v>565</v>
      </c>
      <c r="F56" s="116">
        <v>450</v>
      </c>
      <c r="G56" s="296"/>
      <c r="H56" s="296"/>
      <c r="I56" s="298"/>
    </row>
    <row r="57" spans="1:9">
      <c r="A57" s="123" t="s">
        <v>1281</v>
      </c>
      <c r="B57" s="81">
        <v>1</v>
      </c>
      <c r="C57" s="88">
        <v>1795</v>
      </c>
      <c r="D57" s="116">
        <v>661</v>
      </c>
      <c r="E57" s="116">
        <v>612</v>
      </c>
      <c r="F57" s="116">
        <v>490</v>
      </c>
      <c r="G57" s="296"/>
      <c r="H57" s="296"/>
      <c r="I57" s="298"/>
    </row>
    <row r="58" spans="1:9" ht="13.5" thickBot="1">
      <c r="A58" s="120" t="s">
        <v>1282</v>
      </c>
      <c r="B58" s="83">
        <v>1</v>
      </c>
      <c r="C58" s="89">
        <v>1894</v>
      </c>
      <c r="D58" s="113">
        <v>702</v>
      </c>
      <c r="E58" s="113">
        <v>650</v>
      </c>
      <c r="F58" s="113">
        <v>520</v>
      </c>
      <c r="G58" s="296"/>
      <c r="H58" s="296"/>
      <c r="I58" s="298"/>
    </row>
    <row r="59" spans="1:9">
      <c r="A59" s="336" t="s">
        <v>1654</v>
      </c>
      <c r="B59" s="460"/>
      <c r="C59" s="461"/>
      <c r="D59" s="108"/>
      <c r="E59" s="108"/>
      <c r="F59" s="108"/>
      <c r="G59" s="296"/>
      <c r="H59" s="296"/>
      <c r="I59" s="298"/>
    </row>
    <row r="60" spans="1:9" ht="31.5" customHeight="1" thickBot="1">
      <c r="A60" s="462"/>
      <c r="B60" s="463"/>
      <c r="C60" s="464"/>
      <c r="D60" s="109"/>
      <c r="E60" s="109"/>
      <c r="F60" s="109"/>
      <c r="G60" s="296"/>
      <c r="H60" s="296"/>
      <c r="I60" s="298"/>
    </row>
    <row r="61" spans="1:9">
      <c r="A61" s="119" t="s">
        <v>1283</v>
      </c>
      <c r="B61" s="79">
        <v>1</v>
      </c>
      <c r="C61" s="87">
        <v>810</v>
      </c>
      <c r="D61" s="111">
        <v>495</v>
      </c>
      <c r="E61" s="111">
        <v>455</v>
      </c>
      <c r="F61" s="111">
        <v>400</v>
      </c>
      <c r="G61" s="296"/>
      <c r="H61" s="296"/>
      <c r="I61" s="298"/>
    </row>
    <row r="62" spans="1:9">
      <c r="A62" s="123" t="s">
        <v>1284</v>
      </c>
      <c r="B62" s="81">
        <v>1</v>
      </c>
      <c r="C62" s="88">
        <v>1215</v>
      </c>
      <c r="D62" s="116">
        <v>642</v>
      </c>
      <c r="E62" s="116">
        <v>595</v>
      </c>
      <c r="F62" s="116">
        <v>523</v>
      </c>
      <c r="G62" s="296"/>
      <c r="H62" s="296"/>
      <c r="I62" s="298"/>
    </row>
    <row r="63" spans="1:9">
      <c r="A63" s="123" t="s">
        <v>1285</v>
      </c>
      <c r="B63" s="81">
        <v>1</v>
      </c>
      <c r="C63" s="88">
        <v>1350</v>
      </c>
      <c r="D63" s="116">
        <v>695</v>
      </c>
      <c r="E63" s="116">
        <v>641</v>
      </c>
      <c r="F63" s="116">
        <v>564</v>
      </c>
      <c r="G63" s="296"/>
      <c r="H63" s="296"/>
      <c r="I63" s="298"/>
    </row>
    <row r="64" spans="1:9">
      <c r="A64" s="123" t="s">
        <v>1286</v>
      </c>
      <c r="B64" s="81">
        <v>1</v>
      </c>
      <c r="C64" s="88">
        <v>1619</v>
      </c>
      <c r="D64" s="116">
        <v>796</v>
      </c>
      <c r="E64" s="116">
        <v>737</v>
      </c>
      <c r="F64" s="116">
        <v>649</v>
      </c>
      <c r="G64" s="296"/>
      <c r="H64" s="296"/>
      <c r="I64" s="298"/>
    </row>
    <row r="65" spans="1:9" ht="13.5" thickBot="1">
      <c r="A65" s="120" t="s">
        <v>1287</v>
      </c>
      <c r="B65" s="83">
        <v>1</v>
      </c>
      <c r="C65" s="89">
        <v>2024</v>
      </c>
      <c r="D65" s="113">
        <v>955</v>
      </c>
      <c r="E65" s="113">
        <v>885</v>
      </c>
      <c r="F65" s="113">
        <v>780</v>
      </c>
      <c r="G65" s="296"/>
      <c r="H65" s="296"/>
      <c r="I65" s="298"/>
    </row>
    <row r="66" spans="1:9">
      <c r="A66" s="341" t="s">
        <v>1653</v>
      </c>
      <c r="B66" s="331"/>
      <c r="C66" s="332"/>
      <c r="D66" s="125"/>
      <c r="E66" s="125"/>
      <c r="F66" s="125"/>
      <c r="G66" s="296"/>
      <c r="H66" s="296"/>
      <c r="I66" s="298"/>
    </row>
    <row r="67" spans="1:9" ht="49.5" customHeight="1" thickBot="1">
      <c r="A67" s="337"/>
      <c r="B67" s="338"/>
      <c r="C67" s="339"/>
      <c r="D67" s="126"/>
      <c r="E67" s="126"/>
      <c r="F67" s="126"/>
      <c r="G67" s="296"/>
      <c r="H67" s="296"/>
      <c r="I67" s="298"/>
    </row>
    <row r="68" spans="1:9">
      <c r="A68" s="119" t="s">
        <v>603</v>
      </c>
      <c r="B68" s="127">
        <v>350</v>
      </c>
      <c r="C68" s="128">
        <v>60</v>
      </c>
      <c r="D68" s="129">
        <v>10.15</v>
      </c>
      <c r="E68" s="129">
        <v>9.1</v>
      </c>
      <c r="F68" s="129">
        <v>8.2799999999999994</v>
      </c>
      <c r="G68" s="296"/>
      <c r="H68" s="296"/>
      <c r="I68" s="298"/>
    </row>
    <row r="69" spans="1:9">
      <c r="A69" s="123" t="s">
        <v>604</v>
      </c>
      <c r="B69" s="130">
        <v>300</v>
      </c>
      <c r="C69" s="131">
        <v>65</v>
      </c>
      <c r="D69" s="132">
        <v>10.7</v>
      </c>
      <c r="E69" s="132">
        <v>9.67</v>
      </c>
      <c r="F69" s="132">
        <v>8.8000000000000007</v>
      </c>
      <c r="G69" s="296"/>
      <c r="H69" s="296"/>
      <c r="I69" s="298"/>
    </row>
    <row r="70" spans="1:9">
      <c r="A70" s="123" t="s">
        <v>605</v>
      </c>
      <c r="B70" s="130">
        <v>275</v>
      </c>
      <c r="C70" s="131">
        <v>75</v>
      </c>
      <c r="D70" s="132">
        <v>11.5</v>
      </c>
      <c r="E70" s="132">
        <v>10.5</v>
      </c>
      <c r="F70" s="132">
        <v>9.4</v>
      </c>
      <c r="G70" s="296"/>
      <c r="H70" s="296"/>
      <c r="I70" s="298"/>
    </row>
    <row r="71" spans="1:9" ht="13.5" thickBot="1">
      <c r="A71" s="133" t="s">
        <v>606</v>
      </c>
      <c r="B71" s="134">
        <v>200</v>
      </c>
      <c r="C71" s="135">
        <v>86</v>
      </c>
      <c r="D71" s="136">
        <v>12.15</v>
      </c>
      <c r="E71" s="136">
        <v>11.05</v>
      </c>
      <c r="F71" s="136">
        <v>9.9499999999999993</v>
      </c>
      <c r="G71" s="296"/>
      <c r="H71" s="296"/>
      <c r="I71" s="298"/>
    </row>
    <row r="72" spans="1:9">
      <c r="A72" s="119" t="s">
        <v>607</v>
      </c>
      <c r="B72" s="127">
        <v>175</v>
      </c>
      <c r="C72" s="128">
        <v>90</v>
      </c>
      <c r="D72" s="129">
        <v>13.25</v>
      </c>
      <c r="E72" s="129">
        <v>12.05</v>
      </c>
      <c r="F72" s="129">
        <v>10.8</v>
      </c>
      <c r="G72" s="296"/>
      <c r="H72" s="296"/>
      <c r="I72" s="298"/>
    </row>
    <row r="73" spans="1:9">
      <c r="A73" s="123" t="s">
        <v>608</v>
      </c>
      <c r="B73" s="130">
        <v>125</v>
      </c>
      <c r="C73" s="131">
        <v>100</v>
      </c>
      <c r="D73" s="132">
        <v>15.4</v>
      </c>
      <c r="E73" s="132">
        <v>13.97</v>
      </c>
      <c r="F73" s="132">
        <v>12.6</v>
      </c>
      <c r="G73" s="296"/>
      <c r="H73" s="296"/>
      <c r="I73" s="298"/>
    </row>
    <row r="74" spans="1:9">
      <c r="A74" s="123" t="s">
        <v>609</v>
      </c>
      <c r="B74" s="130">
        <v>200</v>
      </c>
      <c r="C74" s="131">
        <v>110</v>
      </c>
      <c r="D74" s="132">
        <v>16.5</v>
      </c>
      <c r="E74" s="132">
        <v>14.97</v>
      </c>
      <c r="F74" s="132">
        <v>13.5</v>
      </c>
      <c r="G74" s="296"/>
      <c r="H74" s="296"/>
      <c r="I74" s="298"/>
    </row>
    <row r="75" spans="1:9" ht="13.5" thickBot="1">
      <c r="A75" s="120" t="s">
        <v>610</v>
      </c>
      <c r="B75" s="137">
        <v>150</v>
      </c>
      <c r="C75" s="138">
        <v>120</v>
      </c>
      <c r="D75" s="139">
        <v>17.25</v>
      </c>
      <c r="E75" s="139">
        <v>15.7</v>
      </c>
      <c r="F75" s="139">
        <v>14.1</v>
      </c>
      <c r="G75" s="296"/>
      <c r="H75" s="296"/>
      <c r="I75" s="298"/>
    </row>
    <row r="76" spans="1:9">
      <c r="A76" s="119" t="s">
        <v>611</v>
      </c>
      <c r="B76" s="127">
        <v>150</v>
      </c>
      <c r="C76" s="128">
        <v>130</v>
      </c>
      <c r="D76" s="129">
        <v>18.510000000000002</v>
      </c>
      <c r="E76" s="129">
        <v>16.829999999999998</v>
      </c>
      <c r="F76" s="129">
        <v>15.5</v>
      </c>
      <c r="G76" s="296"/>
      <c r="H76" s="296"/>
      <c r="I76" s="298"/>
    </row>
    <row r="77" spans="1:9" ht="13.5" thickBot="1">
      <c r="A77" s="76" t="s">
        <v>612</v>
      </c>
      <c r="B77" s="140">
        <v>100</v>
      </c>
      <c r="C77" s="141">
        <v>150</v>
      </c>
      <c r="D77" s="142">
        <v>27</v>
      </c>
      <c r="E77" s="142">
        <v>24.55</v>
      </c>
      <c r="F77" s="142">
        <v>22.1</v>
      </c>
      <c r="G77" s="296"/>
      <c r="H77" s="296"/>
      <c r="I77" s="298"/>
    </row>
    <row r="78" spans="1:9">
      <c r="A78" s="119" t="s">
        <v>613</v>
      </c>
      <c r="B78" s="127">
        <v>80</v>
      </c>
      <c r="C78" s="128">
        <v>170</v>
      </c>
      <c r="D78" s="129">
        <v>28.7</v>
      </c>
      <c r="E78" s="129">
        <v>26.5</v>
      </c>
      <c r="F78" s="129">
        <v>23.5</v>
      </c>
      <c r="G78" s="296"/>
      <c r="H78" s="296"/>
      <c r="I78" s="298"/>
    </row>
    <row r="79" spans="1:9" ht="13.5" thickBot="1">
      <c r="A79" s="120" t="s">
        <v>614</v>
      </c>
      <c r="B79" s="137">
        <v>70</v>
      </c>
      <c r="C79" s="138">
        <v>180</v>
      </c>
      <c r="D79" s="139">
        <v>29.95</v>
      </c>
      <c r="E79" s="139">
        <v>27.5</v>
      </c>
      <c r="F79" s="139">
        <v>24.5</v>
      </c>
      <c r="G79" s="296"/>
      <c r="H79" s="296"/>
      <c r="I79" s="298"/>
    </row>
    <row r="80" spans="1:9">
      <c r="A80" s="119" t="s">
        <v>615</v>
      </c>
      <c r="B80" s="127">
        <v>50</v>
      </c>
      <c r="C80" s="128">
        <v>230</v>
      </c>
      <c r="D80" s="129">
        <v>32.9</v>
      </c>
      <c r="E80" s="129">
        <v>29.9</v>
      </c>
      <c r="F80" s="129">
        <v>27.3</v>
      </c>
      <c r="G80" s="296"/>
      <c r="H80" s="296"/>
      <c r="I80" s="298"/>
    </row>
    <row r="81" spans="1:9" ht="13.5" thickBot="1">
      <c r="A81" s="123" t="s">
        <v>1288</v>
      </c>
      <c r="B81" s="130">
        <v>50</v>
      </c>
      <c r="C81" s="131">
        <v>260</v>
      </c>
      <c r="D81" s="132">
        <v>37</v>
      </c>
      <c r="E81" s="132">
        <v>33.700000000000003</v>
      </c>
      <c r="F81" s="132">
        <v>30.5</v>
      </c>
      <c r="G81" s="296"/>
      <c r="H81" s="296"/>
      <c r="I81" s="298"/>
    </row>
    <row r="82" spans="1:9">
      <c r="A82" s="119" t="s">
        <v>616</v>
      </c>
      <c r="B82" s="127">
        <v>20</v>
      </c>
      <c r="C82" s="128">
        <v>270</v>
      </c>
      <c r="D82" s="129">
        <v>47.2</v>
      </c>
      <c r="E82" s="129">
        <v>42.9</v>
      </c>
      <c r="F82" s="129">
        <v>38.61</v>
      </c>
      <c r="G82" s="296"/>
      <c r="H82" s="296"/>
      <c r="I82" s="298"/>
    </row>
    <row r="83" spans="1:9" ht="13.5" thickBot="1">
      <c r="A83" s="120" t="s">
        <v>1289</v>
      </c>
      <c r="B83" s="137">
        <v>45</v>
      </c>
      <c r="C83" s="138">
        <v>396</v>
      </c>
      <c r="D83" s="139">
        <v>51.6</v>
      </c>
      <c r="E83" s="139">
        <v>46.86</v>
      </c>
      <c r="F83" s="139">
        <v>42.2</v>
      </c>
      <c r="G83" s="296"/>
      <c r="H83" s="296"/>
      <c r="I83" s="298"/>
    </row>
    <row r="84" spans="1:9">
      <c r="A84" s="119" t="s">
        <v>617</v>
      </c>
      <c r="B84" s="127">
        <v>20</v>
      </c>
      <c r="C84" s="128">
        <v>401</v>
      </c>
      <c r="D84" s="129">
        <v>58.7</v>
      </c>
      <c r="E84" s="129">
        <v>53.3</v>
      </c>
      <c r="F84" s="129">
        <v>48.5</v>
      </c>
      <c r="G84" s="296"/>
      <c r="H84" s="296"/>
      <c r="I84" s="298"/>
    </row>
    <row r="85" spans="1:9" ht="13.5" thickBot="1">
      <c r="A85" s="120" t="s">
        <v>1290</v>
      </c>
      <c r="B85" s="137">
        <v>25</v>
      </c>
      <c r="C85" s="138">
        <v>496</v>
      </c>
      <c r="D85" s="139">
        <v>73</v>
      </c>
      <c r="E85" s="139">
        <v>65.67</v>
      </c>
      <c r="F85" s="139">
        <v>59</v>
      </c>
      <c r="G85" s="296"/>
      <c r="H85" s="296"/>
      <c r="I85" s="298"/>
    </row>
    <row r="86" spans="1:9" ht="13.5" thickBot="1">
      <c r="A86" s="75" t="s">
        <v>618</v>
      </c>
      <c r="B86" s="457">
        <v>30</v>
      </c>
      <c r="C86" s="458">
        <v>512</v>
      </c>
      <c r="D86" s="456">
        <v>75.8</v>
      </c>
      <c r="E86" s="456">
        <v>68.900000000000006</v>
      </c>
      <c r="F86" s="456">
        <v>61.95</v>
      </c>
      <c r="G86" s="296"/>
      <c r="H86" s="296"/>
      <c r="I86" s="298"/>
    </row>
    <row r="87" spans="1:9" ht="57.75" customHeight="1" thickBot="1">
      <c r="A87" s="481" t="s">
        <v>1652</v>
      </c>
      <c r="B87" s="482"/>
      <c r="C87" s="483"/>
      <c r="D87" s="484"/>
      <c r="E87" s="485"/>
      <c r="F87" s="486"/>
      <c r="G87" s="296"/>
      <c r="H87" s="296"/>
      <c r="I87" s="298"/>
    </row>
    <row r="88" spans="1:9">
      <c r="A88" s="487" t="s">
        <v>1658</v>
      </c>
      <c r="B88" s="469"/>
      <c r="C88" s="469"/>
      <c r="D88" s="470">
        <f>E88*1.15</f>
        <v>1.388625</v>
      </c>
      <c r="E88" s="470">
        <f>F88*1.15</f>
        <v>1.2075</v>
      </c>
      <c r="F88" s="488">
        <v>1.05</v>
      </c>
      <c r="G88" s="296"/>
      <c r="H88" s="296"/>
      <c r="I88" s="298"/>
    </row>
    <row r="89" spans="1:9">
      <c r="A89" s="473" t="s">
        <v>1659</v>
      </c>
      <c r="B89" s="130"/>
      <c r="C89" s="130"/>
      <c r="D89" s="459">
        <f t="shared" ref="D89:E89" si="1">E89*1.15</f>
        <v>2.7111249999999991</v>
      </c>
      <c r="E89" s="459">
        <f t="shared" si="1"/>
        <v>2.3574999999999995</v>
      </c>
      <c r="F89" s="472">
        <v>2.0499999999999998</v>
      </c>
      <c r="G89" s="296"/>
      <c r="H89" s="296"/>
      <c r="I89" s="298"/>
    </row>
    <row r="90" spans="1:9">
      <c r="A90" s="474" t="s">
        <v>1660</v>
      </c>
      <c r="B90" s="130"/>
      <c r="C90" s="130"/>
      <c r="D90" s="459">
        <f t="shared" ref="D90:E90" si="2">E90*1.15</f>
        <v>4.0336249999999989</v>
      </c>
      <c r="E90" s="459">
        <f t="shared" si="2"/>
        <v>3.5074999999999994</v>
      </c>
      <c r="F90" s="472">
        <v>3.05</v>
      </c>
      <c r="G90" s="296"/>
      <c r="H90" s="296"/>
      <c r="I90" s="298"/>
    </row>
    <row r="91" spans="1:9">
      <c r="A91" s="474" t="s">
        <v>1661</v>
      </c>
      <c r="B91" s="130"/>
      <c r="C91" s="130"/>
      <c r="D91" s="459">
        <f t="shared" ref="D91:E91" si="3">E91*1.15</f>
        <v>5.3561249999999996</v>
      </c>
      <c r="E91" s="459">
        <f t="shared" si="3"/>
        <v>4.6574999999999998</v>
      </c>
      <c r="F91" s="472">
        <v>4.05</v>
      </c>
      <c r="G91" s="296"/>
      <c r="H91" s="296"/>
      <c r="I91" s="298"/>
    </row>
    <row r="92" spans="1:9">
      <c r="A92" s="474" t="s">
        <v>1662</v>
      </c>
      <c r="B92" s="130"/>
      <c r="C92" s="130"/>
      <c r="D92" s="459">
        <f t="shared" ref="D92:E92" si="4">E92*1.15</f>
        <v>6.6786249999999985</v>
      </c>
      <c r="E92" s="459">
        <f t="shared" si="4"/>
        <v>5.8074999999999992</v>
      </c>
      <c r="F92" s="472">
        <v>5.05</v>
      </c>
      <c r="G92" s="296"/>
      <c r="H92" s="296"/>
      <c r="I92" s="298"/>
    </row>
    <row r="93" spans="1:9">
      <c r="A93" s="474" t="s">
        <v>1663</v>
      </c>
      <c r="B93" s="130"/>
      <c r="C93" s="130"/>
      <c r="D93" s="459">
        <f t="shared" ref="D93:E93" si="5">E93*1.15</f>
        <v>8.0011249999999983</v>
      </c>
      <c r="E93" s="459">
        <f t="shared" si="5"/>
        <v>6.9574999999999996</v>
      </c>
      <c r="F93" s="472">
        <v>6.05</v>
      </c>
      <c r="G93" s="296"/>
      <c r="H93" s="296"/>
      <c r="I93" s="298"/>
    </row>
    <row r="94" spans="1:9">
      <c r="A94" s="474" t="s">
        <v>1664</v>
      </c>
      <c r="B94" s="130"/>
      <c r="C94" s="130"/>
      <c r="D94" s="459">
        <f t="shared" ref="D94:E94" si="6">E94*1.15</f>
        <v>9.3236249999999998</v>
      </c>
      <c r="E94" s="459">
        <f t="shared" si="6"/>
        <v>8.1074999999999999</v>
      </c>
      <c r="F94" s="472">
        <v>7.05</v>
      </c>
      <c r="G94" s="296"/>
      <c r="H94" s="296"/>
      <c r="I94" s="298"/>
    </row>
    <row r="95" spans="1:9">
      <c r="A95" s="474" t="s">
        <v>1665</v>
      </c>
      <c r="B95" s="130"/>
      <c r="C95" s="130"/>
      <c r="D95" s="459">
        <f t="shared" ref="D95:E95" si="7">E95*1.15</f>
        <v>10.646125</v>
      </c>
      <c r="E95" s="459">
        <f t="shared" si="7"/>
        <v>9.2575000000000003</v>
      </c>
      <c r="F95" s="472">
        <v>8.0500000000000007</v>
      </c>
      <c r="G95" s="296"/>
      <c r="H95" s="296"/>
      <c r="I95" s="298"/>
    </row>
    <row r="96" spans="1:9">
      <c r="A96" s="474" t="s">
        <v>1666</v>
      </c>
      <c r="B96" s="130"/>
      <c r="C96" s="130"/>
      <c r="D96" s="459">
        <f t="shared" ref="D96:E96" si="8">E96*1.15</f>
        <v>11.968624999999999</v>
      </c>
      <c r="E96" s="459">
        <f t="shared" si="8"/>
        <v>10.407500000000001</v>
      </c>
      <c r="F96" s="472">
        <v>9.0500000000000007</v>
      </c>
      <c r="G96" s="296"/>
      <c r="H96" s="296"/>
      <c r="I96" s="298"/>
    </row>
    <row r="97" spans="1:9">
      <c r="A97" s="474" t="s">
        <v>1667</v>
      </c>
      <c r="B97" s="130"/>
      <c r="C97" s="130"/>
      <c r="D97" s="459">
        <f t="shared" ref="D97:E97" si="9">E97*1.15</f>
        <v>13.291124999999997</v>
      </c>
      <c r="E97" s="459">
        <f t="shared" si="9"/>
        <v>11.557499999999999</v>
      </c>
      <c r="F97" s="472">
        <v>10.050000000000001</v>
      </c>
      <c r="G97" s="296"/>
      <c r="H97" s="296"/>
      <c r="I97" s="298"/>
    </row>
    <row r="98" spans="1:9" ht="13.5" thickBot="1">
      <c r="A98" s="475" t="s">
        <v>1668</v>
      </c>
      <c r="B98" s="130"/>
      <c r="C98" s="130"/>
      <c r="D98" s="459">
        <f t="shared" ref="D98:E98" si="10">E98*1.15</f>
        <v>14.613624999999999</v>
      </c>
      <c r="E98" s="459">
        <f t="shared" si="10"/>
        <v>12.7075</v>
      </c>
      <c r="F98" s="472">
        <v>11.05</v>
      </c>
      <c r="G98" s="296"/>
      <c r="H98" s="296"/>
      <c r="I98" s="298"/>
    </row>
    <row r="99" spans="1:9" ht="58.5" customHeight="1" thickBot="1">
      <c r="A99" s="481" t="s">
        <v>1669</v>
      </c>
      <c r="B99" s="482"/>
      <c r="C99" s="483"/>
      <c r="D99" s="484"/>
      <c r="E99" s="485"/>
      <c r="F99" s="486"/>
      <c r="G99" s="296"/>
      <c r="H99" s="296"/>
      <c r="I99" s="298"/>
    </row>
    <row r="100" spans="1:9">
      <c r="A100" s="480" t="s">
        <v>1670</v>
      </c>
      <c r="B100" s="469"/>
      <c r="C100" s="469"/>
      <c r="D100" s="470">
        <f>E100*1.15</f>
        <v>1.4150749999999999</v>
      </c>
      <c r="E100" s="470">
        <f>F100*1.15</f>
        <v>1.2304999999999999</v>
      </c>
      <c r="F100" s="471">
        <v>1.07</v>
      </c>
      <c r="G100" s="296"/>
      <c r="H100" s="296"/>
      <c r="I100" s="298"/>
    </row>
    <row r="101" spans="1:9">
      <c r="A101" s="474" t="s">
        <v>1671</v>
      </c>
      <c r="B101" s="130"/>
      <c r="C101" s="130"/>
      <c r="D101" s="470">
        <f t="shared" ref="D101:D110" si="11">E101*1.15</f>
        <v>1.6002249999999998</v>
      </c>
      <c r="E101" s="470">
        <f t="shared" ref="E101:E110" si="12">F101*1.15</f>
        <v>1.3915</v>
      </c>
      <c r="F101" s="468">
        <v>1.21</v>
      </c>
      <c r="G101" s="296"/>
      <c r="H101" s="296"/>
      <c r="I101" s="298"/>
    </row>
    <row r="102" spans="1:9">
      <c r="A102" s="474" t="s">
        <v>1672</v>
      </c>
      <c r="B102" s="130"/>
      <c r="C102" s="130"/>
      <c r="D102" s="470">
        <f t="shared" si="11"/>
        <v>2.1027749999999998</v>
      </c>
      <c r="E102" s="470">
        <f t="shared" si="12"/>
        <v>1.8285</v>
      </c>
      <c r="F102" s="468">
        <v>1.59</v>
      </c>
      <c r="G102" s="296"/>
      <c r="H102" s="296"/>
      <c r="I102" s="298"/>
    </row>
    <row r="103" spans="1:9">
      <c r="A103" s="474" t="s">
        <v>1673</v>
      </c>
      <c r="B103" s="130"/>
      <c r="C103" s="130"/>
      <c r="D103" s="470">
        <f t="shared" si="11"/>
        <v>2.2350249999999994</v>
      </c>
      <c r="E103" s="470">
        <f t="shared" si="12"/>
        <v>1.9434999999999998</v>
      </c>
      <c r="F103" s="468">
        <v>1.69</v>
      </c>
      <c r="G103" s="296"/>
      <c r="H103" s="296"/>
      <c r="I103" s="298"/>
    </row>
    <row r="104" spans="1:9">
      <c r="A104" s="474" t="s">
        <v>1674</v>
      </c>
      <c r="B104" s="130"/>
      <c r="C104" s="130"/>
      <c r="D104" s="470">
        <f t="shared" si="11"/>
        <v>2.4069499999999997</v>
      </c>
      <c r="E104" s="470">
        <f t="shared" si="12"/>
        <v>2.093</v>
      </c>
      <c r="F104" s="468">
        <v>1.82</v>
      </c>
      <c r="G104" s="296"/>
      <c r="H104" s="296"/>
      <c r="I104" s="298"/>
    </row>
    <row r="105" spans="1:9">
      <c r="A105" s="474" t="s">
        <v>1675</v>
      </c>
      <c r="B105" s="130"/>
      <c r="C105" s="130"/>
      <c r="D105" s="470">
        <f t="shared" si="11"/>
        <v>2.8698249999999996</v>
      </c>
      <c r="E105" s="470">
        <f t="shared" si="12"/>
        <v>2.4954999999999998</v>
      </c>
      <c r="F105" s="468">
        <v>2.17</v>
      </c>
      <c r="G105" s="296"/>
      <c r="H105" s="296"/>
      <c r="I105" s="298"/>
    </row>
    <row r="106" spans="1:9">
      <c r="A106" s="474" t="s">
        <v>1676</v>
      </c>
      <c r="B106" s="130"/>
      <c r="C106" s="130"/>
      <c r="D106" s="470">
        <f t="shared" si="11"/>
        <v>3.1343249999999996</v>
      </c>
      <c r="E106" s="470">
        <f t="shared" si="12"/>
        <v>2.7254999999999998</v>
      </c>
      <c r="F106" s="468">
        <v>2.37</v>
      </c>
      <c r="G106" s="296"/>
      <c r="H106" s="296"/>
      <c r="I106" s="298"/>
    </row>
    <row r="107" spans="1:9">
      <c r="A107" s="474" t="s">
        <v>1677</v>
      </c>
      <c r="B107" s="130"/>
      <c r="C107" s="130"/>
      <c r="D107" s="470">
        <f t="shared" si="11"/>
        <v>4.2981249999999998</v>
      </c>
      <c r="E107" s="470">
        <f t="shared" si="12"/>
        <v>3.7374999999999998</v>
      </c>
      <c r="F107" s="468">
        <v>3.25</v>
      </c>
      <c r="G107" s="296"/>
      <c r="H107" s="296"/>
      <c r="I107" s="298"/>
    </row>
    <row r="108" spans="1:9">
      <c r="A108" s="473" t="s">
        <v>1678</v>
      </c>
      <c r="B108" s="130"/>
      <c r="C108" s="130"/>
      <c r="D108" s="470">
        <f t="shared" si="11"/>
        <v>5.8322249999999993</v>
      </c>
      <c r="E108" s="470">
        <f t="shared" si="12"/>
        <v>5.0714999999999995</v>
      </c>
      <c r="F108" s="468">
        <v>4.41</v>
      </c>
      <c r="G108" s="296"/>
      <c r="H108" s="296"/>
      <c r="I108" s="298"/>
    </row>
    <row r="109" spans="1:9">
      <c r="A109" s="473" t="s">
        <v>1679</v>
      </c>
      <c r="B109" s="130"/>
      <c r="C109" s="130"/>
      <c r="D109" s="470">
        <f t="shared" si="11"/>
        <v>6.3612249999999992</v>
      </c>
      <c r="E109" s="470">
        <f t="shared" si="12"/>
        <v>5.5314999999999994</v>
      </c>
      <c r="F109" s="468">
        <v>4.8099999999999996</v>
      </c>
      <c r="G109" s="296"/>
      <c r="H109" s="296"/>
      <c r="I109" s="298"/>
    </row>
    <row r="110" spans="1:9" ht="16.5" customHeight="1">
      <c r="A110" s="473" t="s">
        <v>1680</v>
      </c>
      <c r="B110" s="130"/>
      <c r="C110" s="130"/>
      <c r="D110" s="470">
        <f t="shared" si="11"/>
        <v>7.5382499999999988</v>
      </c>
      <c r="E110" s="470">
        <f t="shared" si="12"/>
        <v>6.5549999999999997</v>
      </c>
      <c r="F110" s="468">
        <v>5.7</v>
      </c>
      <c r="G110" s="296"/>
      <c r="H110" s="296"/>
      <c r="I110" s="298"/>
    </row>
    <row r="111" spans="1:9">
      <c r="A111" s="340" t="s">
        <v>1291</v>
      </c>
      <c r="B111" s="334"/>
      <c r="C111" s="335"/>
      <c r="D111" s="114"/>
      <c r="E111" s="114"/>
      <c r="F111" s="114"/>
      <c r="G111" s="296"/>
      <c r="H111" s="296"/>
      <c r="I111" s="298"/>
    </row>
    <row r="112" spans="1:9" ht="47.25" customHeight="1" thickBot="1">
      <c r="A112" s="337"/>
      <c r="B112" s="338"/>
      <c r="C112" s="339"/>
      <c r="D112" s="117"/>
      <c r="E112" s="117"/>
      <c r="F112" s="117"/>
      <c r="G112" s="296"/>
      <c r="H112" s="296"/>
      <c r="I112" s="298"/>
    </row>
    <row r="113" spans="1:9">
      <c r="A113" s="143" t="s">
        <v>1292</v>
      </c>
      <c r="B113" s="144">
        <v>290</v>
      </c>
      <c r="C113" s="145">
        <v>32.1</v>
      </c>
      <c r="D113" s="111">
        <v>10.23</v>
      </c>
      <c r="E113" s="111">
        <v>9.3000000000000007</v>
      </c>
      <c r="F113" s="111">
        <v>8.4</v>
      </c>
      <c r="G113" s="296"/>
      <c r="H113" s="296"/>
      <c r="I113" s="298"/>
    </row>
    <row r="114" spans="1:9">
      <c r="A114" s="146" t="s">
        <v>1293</v>
      </c>
      <c r="B114" s="147">
        <v>250</v>
      </c>
      <c r="C114" s="148">
        <v>33.700000000000003</v>
      </c>
      <c r="D114" s="116">
        <v>11.4</v>
      </c>
      <c r="E114" s="116">
        <v>10.5</v>
      </c>
      <c r="F114" s="116">
        <v>9.35</v>
      </c>
      <c r="G114" s="296"/>
      <c r="H114" s="296"/>
      <c r="I114" s="298"/>
    </row>
    <row r="115" spans="1:9">
      <c r="A115" s="146" t="s">
        <v>1294</v>
      </c>
      <c r="B115" s="147">
        <v>180</v>
      </c>
      <c r="C115" s="148">
        <v>39.1</v>
      </c>
      <c r="D115" s="116">
        <v>12.4</v>
      </c>
      <c r="E115" s="116">
        <v>11.2</v>
      </c>
      <c r="F115" s="116">
        <v>10.08</v>
      </c>
      <c r="G115" s="296"/>
      <c r="H115" s="296"/>
      <c r="I115" s="298"/>
    </row>
    <row r="116" spans="1:9">
      <c r="A116" s="146" t="s">
        <v>1295</v>
      </c>
      <c r="B116" s="147">
        <v>120</v>
      </c>
      <c r="C116" s="148">
        <v>54.5</v>
      </c>
      <c r="D116" s="116">
        <v>16.100000000000001</v>
      </c>
      <c r="E116" s="116">
        <v>14.61</v>
      </c>
      <c r="F116" s="116">
        <v>13.15</v>
      </c>
      <c r="G116" s="296"/>
      <c r="H116" s="296"/>
      <c r="I116" s="298"/>
    </row>
    <row r="117" spans="1:9">
      <c r="A117" s="146" t="s">
        <v>1296</v>
      </c>
      <c r="B117" s="147">
        <v>100</v>
      </c>
      <c r="C117" s="148">
        <v>59.7</v>
      </c>
      <c r="D117" s="116">
        <v>17.600000000000001</v>
      </c>
      <c r="E117" s="116">
        <v>16</v>
      </c>
      <c r="F117" s="116">
        <v>14.4</v>
      </c>
      <c r="G117" s="296"/>
      <c r="H117" s="296"/>
      <c r="I117" s="298"/>
    </row>
    <row r="118" spans="1:9">
      <c r="A118" s="146" t="s">
        <v>1297</v>
      </c>
      <c r="B118" s="147">
        <v>90</v>
      </c>
      <c r="C118" s="148">
        <v>68.5</v>
      </c>
      <c r="D118" s="116">
        <v>19.5</v>
      </c>
      <c r="E118" s="116">
        <v>17.7</v>
      </c>
      <c r="F118" s="116">
        <v>15.952</v>
      </c>
      <c r="G118" s="296"/>
      <c r="H118" s="296"/>
      <c r="I118" s="298"/>
    </row>
    <row r="119" spans="1:9">
      <c r="A119" s="146" t="s">
        <v>1298</v>
      </c>
      <c r="B119" s="147">
        <v>50</v>
      </c>
      <c r="C119" s="148">
        <v>93.6</v>
      </c>
      <c r="D119" s="116">
        <v>28.1</v>
      </c>
      <c r="E119" s="116">
        <v>25.6</v>
      </c>
      <c r="F119" s="116">
        <v>22.98</v>
      </c>
      <c r="G119" s="296"/>
      <c r="H119" s="296"/>
      <c r="I119" s="298"/>
    </row>
    <row r="120" spans="1:9">
      <c r="A120" s="146" t="s">
        <v>1299</v>
      </c>
      <c r="B120" s="147">
        <v>40</v>
      </c>
      <c r="C120" s="148">
        <v>109.3</v>
      </c>
      <c r="D120" s="116">
        <v>31.6</v>
      </c>
      <c r="E120" s="116">
        <v>28.7</v>
      </c>
      <c r="F120" s="116">
        <v>25.9</v>
      </c>
      <c r="G120" s="296"/>
      <c r="H120" s="296"/>
      <c r="I120" s="298"/>
    </row>
    <row r="121" spans="1:9">
      <c r="A121" s="146" t="s">
        <v>1300</v>
      </c>
      <c r="B121" s="147">
        <v>30</v>
      </c>
      <c r="C121" s="148">
        <v>182</v>
      </c>
      <c r="D121" s="116">
        <v>38</v>
      </c>
      <c r="E121" s="116">
        <v>34.5</v>
      </c>
      <c r="F121" s="116">
        <v>31</v>
      </c>
      <c r="G121" s="296"/>
      <c r="H121" s="296"/>
      <c r="I121" s="298"/>
    </row>
    <row r="122" spans="1:9">
      <c r="A122" s="146" t="s">
        <v>1301</v>
      </c>
      <c r="B122" s="147">
        <v>20</v>
      </c>
      <c r="C122" s="148">
        <v>273.8</v>
      </c>
      <c r="D122" s="116">
        <v>58.2</v>
      </c>
      <c r="E122" s="116">
        <v>52.83</v>
      </c>
      <c r="F122" s="116">
        <v>47.55</v>
      </c>
      <c r="G122" s="296"/>
      <c r="H122" s="296"/>
      <c r="I122" s="298"/>
    </row>
    <row r="123" spans="1:9">
      <c r="A123" s="146" t="s">
        <v>1302</v>
      </c>
      <c r="B123" s="147">
        <v>10</v>
      </c>
      <c r="C123" s="148">
        <v>313</v>
      </c>
      <c r="D123" s="116">
        <v>66.8</v>
      </c>
      <c r="E123" s="116">
        <v>60.7</v>
      </c>
      <c r="F123" s="116">
        <v>54.6</v>
      </c>
      <c r="G123" s="296"/>
      <c r="H123" s="296"/>
      <c r="I123" s="298"/>
    </row>
    <row r="124" spans="1:9">
      <c r="A124" s="146" t="s">
        <v>1303</v>
      </c>
      <c r="B124" s="147">
        <v>14</v>
      </c>
      <c r="C124" s="148">
        <v>630.4</v>
      </c>
      <c r="D124" s="116">
        <v>108</v>
      </c>
      <c r="E124" s="116">
        <v>97.7</v>
      </c>
      <c r="F124" s="116">
        <v>87.95</v>
      </c>
      <c r="G124" s="296"/>
      <c r="H124" s="296"/>
      <c r="I124" s="298"/>
    </row>
    <row r="125" spans="1:9" ht="13.5" thickBot="1">
      <c r="A125" s="149" t="s">
        <v>1304</v>
      </c>
      <c r="B125" s="150">
        <v>8</v>
      </c>
      <c r="C125" s="151">
        <v>785</v>
      </c>
      <c r="D125" s="113">
        <v>192</v>
      </c>
      <c r="E125" s="113">
        <v>173.9</v>
      </c>
      <c r="F125" s="113">
        <v>156.5</v>
      </c>
      <c r="G125" s="296"/>
      <c r="H125" s="296"/>
      <c r="I125" s="298"/>
    </row>
    <row r="126" spans="1:9">
      <c r="A126" s="336" t="s">
        <v>1305</v>
      </c>
      <c r="B126" s="331"/>
      <c r="C126" s="332"/>
      <c r="D126" s="117"/>
      <c r="E126" s="117"/>
      <c r="F126" s="117"/>
      <c r="G126" s="296"/>
      <c r="H126" s="296"/>
      <c r="I126" s="298"/>
    </row>
    <row r="127" spans="1:9" ht="35.25" customHeight="1" thickBot="1">
      <c r="A127" s="337"/>
      <c r="B127" s="338"/>
      <c r="C127" s="339"/>
      <c r="D127" s="114"/>
      <c r="E127" s="114"/>
      <c r="F127" s="114"/>
      <c r="G127" s="296"/>
      <c r="H127" s="296"/>
      <c r="I127" s="298"/>
    </row>
    <row r="128" spans="1:9">
      <c r="A128" s="110" t="s">
        <v>1306</v>
      </c>
      <c r="B128" s="79" t="s">
        <v>1253</v>
      </c>
      <c r="C128" s="80"/>
      <c r="D128" s="111">
        <v>25.4</v>
      </c>
      <c r="E128" s="111">
        <v>23.75</v>
      </c>
      <c r="F128" s="111">
        <v>21.3</v>
      </c>
      <c r="G128" s="296"/>
      <c r="H128" s="296"/>
      <c r="I128" s="298"/>
    </row>
    <row r="129" spans="1:9" ht="13.5" thickBot="1">
      <c r="A129" s="112" t="s">
        <v>1307</v>
      </c>
      <c r="B129" s="83" t="s">
        <v>1253</v>
      </c>
      <c r="C129" s="84"/>
      <c r="D129" s="113">
        <v>44.33</v>
      </c>
      <c r="E129" s="113">
        <v>40.049999999999997</v>
      </c>
      <c r="F129" s="113">
        <v>37.200000000000003</v>
      </c>
      <c r="G129" s="296"/>
      <c r="H129" s="296"/>
      <c r="I129" s="298"/>
    </row>
    <row r="130" spans="1:9">
      <c r="A130" s="336" t="s">
        <v>1308</v>
      </c>
      <c r="B130" s="331"/>
      <c r="C130" s="332"/>
      <c r="D130" s="117"/>
      <c r="E130" s="117"/>
      <c r="F130" s="117"/>
      <c r="G130" s="296"/>
      <c r="H130" s="296"/>
      <c r="I130" s="298"/>
    </row>
    <row r="131" spans="1:9" ht="43.5" customHeight="1" thickBot="1">
      <c r="A131" s="333"/>
      <c r="B131" s="334"/>
      <c r="C131" s="335"/>
      <c r="D131" s="117"/>
      <c r="E131" s="117"/>
      <c r="F131" s="117"/>
      <c r="G131" s="296"/>
      <c r="H131" s="296"/>
      <c r="I131" s="298"/>
    </row>
    <row r="132" spans="1:9" ht="13.5" thickBot="1">
      <c r="A132" s="110" t="s">
        <v>1309</v>
      </c>
      <c r="B132" s="79">
        <v>500</v>
      </c>
      <c r="C132" s="80"/>
      <c r="D132" s="111">
        <f>E132*1.1</f>
        <v>4.3120000000000003</v>
      </c>
      <c r="E132" s="111">
        <v>3.92</v>
      </c>
      <c r="F132" s="111">
        <v>3.5</v>
      </c>
      <c r="G132" s="296"/>
      <c r="H132" s="296"/>
      <c r="I132" s="298"/>
    </row>
    <row r="133" spans="1:9" ht="13.5" thickBot="1">
      <c r="A133" s="115" t="s">
        <v>1310</v>
      </c>
      <c r="B133" s="81">
        <v>300</v>
      </c>
      <c r="C133" s="82"/>
      <c r="D133" s="111">
        <f t="shared" ref="D133:D140" si="13">E133*1.1</f>
        <v>5.28</v>
      </c>
      <c r="E133" s="116">
        <v>4.8</v>
      </c>
      <c r="F133" s="116">
        <v>4</v>
      </c>
      <c r="G133" s="296"/>
      <c r="H133" s="296"/>
      <c r="I133" s="298"/>
    </row>
    <row r="134" spans="1:9" ht="13.5" thickBot="1">
      <c r="A134" s="112" t="s">
        <v>1311</v>
      </c>
      <c r="B134" s="83">
        <v>300</v>
      </c>
      <c r="C134" s="84"/>
      <c r="D134" s="111">
        <f t="shared" si="13"/>
        <v>6.38</v>
      </c>
      <c r="E134" s="113">
        <v>5.8</v>
      </c>
      <c r="F134" s="113">
        <v>5.25</v>
      </c>
      <c r="G134" s="296"/>
      <c r="H134" s="296"/>
      <c r="I134" s="298"/>
    </row>
    <row r="135" spans="1:9" ht="13.5" thickBot="1">
      <c r="A135" s="110" t="s">
        <v>1312</v>
      </c>
      <c r="B135" s="79">
        <v>200</v>
      </c>
      <c r="C135" s="80"/>
      <c r="D135" s="111">
        <f t="shared" si="13"/>
        <v>7.0950000000000006</v>
      </c>
      <c r="E135" s="111">
        <v>6.45</v>
      </c>
      <c r="F135" s="111">
        <v>4.75</v>
      </c>
      <c r="G135" s="296"/>
      <c r="H135" s="296"/>
      <c r="I135" s="298"/>
    </row>
    <row r="136" spans="1:9" ht="13.5" thickBot="1">
      <c r="A136" s="152" t="s">
        <v>1313</v>
      </c>
      <c r="B136" s="153">
        <v>200</v>
      </c>
      <c r="C136" s="154"/>
      <c r="D136" s="111">
        <f t="shared" si="13"/>
        <v>8.0300000000000011</v>
      </c>
      <c r="E136" s="155">
        <v>7.3</v>
      </c>
      <c r="F136" s="155">
        <v>5.4</v>
      </c>
      <c r="G136" s="296"/>
      <c r="H136" s="296"/>
      <c r="I136" s="298"/>
    </row>
    <row r="137" spans="1:9" ht="13.5" thickBot="1">
      <c r="A137" s="112" t="s">
        <v>1314</v>
      </c>
      <c r="B137" s="83">
        <v>200</v>
      </c>
      <c r="C137" s="156"/>
      <c r="D137" s="111">
        <f t="shared" si="13"/>
        <v>9.240000000000002</v>
      </c>
      <c r="E137" s="113">
        <v>8.4</v>
      </c>
      <c r="F137" s="113">
        <v>7.5</v>
      </c>
      <c r="G137" s="296"/>
      <c r="H137" s="296"/>
      <c r="I137" s="298"/>
    </row>
    <row r="138" spans="1:9" ht="13.5" thickBot="1">
      <c r="A138" s="152" t="s">
        <v>1315</v>
      </c>
      <c r="B138" s="153">
        <v>150</v>
      </c>
      <c r="C138" s="157"/>
      <c r="D138" s="111">
        <f t="shared" si="13"/>
        <v>11.011000000000001</v>
      </c>
      <c r="E138" s="155">
        <v>10.01</v>
      </c>
      <c r="F138" s="155">
        <v>8.15</v>
      </c>
      <c r="G138" s="296"/>
      <c r="H138" s="296"/>
      <c r="I138" s="298"/>
    </row>
    <row r="139" spans="1:9" ht="13.5" thickBot="1">
      <c r="A139" s="115" t="s">
        <v>1316</v>
      </c>
      <c r="B139" s="81">
        <v>150</v>
      </c>
      <c r="C139" s="158"/>
      <c r="D139" s="111">
        <f t="shared" si="13"/>
        <v>12.551000000000002</v>
      </c>
      <c r="E139" s="116">
        <v>11.41</v>
      </c>
      <c r="F139" s="116">
        <v>8.5</v>
      </c>
      <c r="G139" s="296"/>
      <c r="H139" s="296"/>
      <c r="I139" s="298"/>
    </row>
    <row r="140" spans="1:9" ht="13.5" thickBot="1">
      <c r="A140" s="112" t="s">
        <v>1317</v>
      </c>
      <c r="B140" s="83">
        <v>150</v>
      </c>
      <c r="C140" s="84"/>
      <c r="D140" s="111">
        <f t="shared" si="13"/>
        <v>15.092000000000002</v>
      </c>
      <c r="E140" s="113">
        <v>13.72</v>
      </c>
      <c r="F140" s="113">
        <v>12.25</v>
      </c>
      <c r="G140" s="296"/>
      <c r="H140" s="296"/>
      <c r="I140" s="298"/>
    </row>
    <row r="141" spans="1:9">
      <c r="A141" s="330" t="s">
        <v>1318</v>
      </c>
      <c r="B141" s="331"/>
      <c r="C141" s="332"/>
      <c r="D141" s="117"/>
      <c r="E141" s="117"/>
      <c r="F141" s="117"/>
      <c r="G141" s="296"/>
      <c r="H141" s="296"/>
      <c r="I141" s="298"/>
    </row>
    <row r="142" spans="1:9" ht="61.5" customHeight="1" thickBot="1">
      <c r="A142" s="337"/>
      <c r="B142" s="338"/>
      <c r="C142" s="339"/>
      <c r="D142" s="114"/>
      <c r="E142" s="114"/>
      <c r="F142" s="114"/>
      <c r="G142" s="296"/>
      <c r="H142" s="296"/>
      <c r="I142" s="298"/>
    </row>
    <row r="143" spans="1:9">
      <c r="A143" s="110" t="s">
        <v>1319</v>
      </c>
      <c r="B143" s="79">
        <v>300</v>
      </c>
      <c r="C143" s="80">
        <v>12.7</v>
      </c>
      <c r="D143" s="111">
        <v>7</v>
      </c>
      <c r="E143" s="111">
        <v>6.5</v>
      </c>
      <c r="F143" s="111">
        <v>5.9</v>
      </c>
      <c r="G143" s="296"/>
      <c r="H143" s="296"/>
      <c r="I143" s="298"/>
    </row>
    <row r="144" spans="1:9" ht="13.5" thickBot="1">
      <c r="A144" s="112" t="s">
        <v>1320</v>
      </c>
      <c r="B144" s="83">
        <v>300</v>
      </c>
      <c r="C144" s="84">
        <v>15.2</v>
      </c>
      <c r="D144" s="113">
        <v>7.8</v>
      </c>
      <c r="E144" s="113">
        <v>6.9</v>
      </c>
      <c r="F144" s="113">
        <v>6.2</v>
      </c>
      <c r="G144" s="296"/>
      <c r="H144" s="296"/>
      <c r="I144" s="298"/>
    </row>
    <row r="145" spans="1:9">
      <c r="A145" s="336" t="s">
        <v>1321</v>
      </c>
      <c r="B145" s="331"/>
      <c r="C145" s="332"/>
      <c r="D145" s="159"/>
      <c r="E145" s="159"/>
      <c r="F145" s="159"/>
      <c r="G145" s="296"/>
      <c r="H145" s="296"/>
      <c r="I145" s="298"/>
    </row>
    <row r="146" spans="1:9" ht="63.75" customHeight="1" thickBot="1">
      <c r="A146" s="337"/>
      <c r="B146" s="338"/>
      <c r="C146" s="339"/>
      <c r="D146" s="124"/>
      <c r="E146" s="124"/>
      <c r="F146" s="124"/>
      <c r="G146" s="296"/>
      <c r="H146" s="296"/>
      <c r="I146" s="298"/>
    </row>
    <row r="147" spans="1:9">
      <c r="A147" s="110" t="s">
        <v>35</v>
      </c>
      <c r="B147" s="79">
        <v>100</v>
      </c>
      <c r="C147" s="80">
        <v>101</v>
      </c>
      <c r="D147" s="111">
        <v>38</v>
      </c>
      <c r="E147" s="111">
        <v>35</v>
      </c>
      <c r="F147" s="111">
        <v>31</v>
      </c>
      <c r="G147" s="296"/>
      <c r="H147" s="296"/>
      <c r="I147" s="298"/>
    </row>
    <row r="148" spans="1:9">
      <c r="A148" s="115" t="s">
        <v>36</v>
      </c>
      <c r="B148" s="81">
        <v>100</v>
      </c>
      <c r="C148" s="82">
        <v>142</v>
      </c>
      <c r="D148" s="116">
        <v>49</v>
      </c>
      <c r="E148" s="116">
        <v>46</v>
      </c>
      <c r="F148" s="116">
        <v>41</v>
      </c>
      <c r="G148" s="296"/>
      <c r="H148" s="296"/>
      <c r="I148" s="298"/>
    </row>
    <row r="149" spans="1:9" ht="13.5" thickBot="1">
      <c r="A149" s="112" t="s">
        <v>37</v>
      </c>
      <c r="B149" s="83">
        <v>100</v>
      </c>
      <c r="C149" s="84">
        <v>393</v>
      </c>
      <c r="D149" s="113">
        <v>71</v>
      </c>
      <c r="E149" s="113">
        <v>64</v>
      </c>
      <c r="F149" s="113">
        <v>59</v>
      </c>
      <c r="G149" s="296"/>
      <c r="H149" s="296"/>
      <c r="I149" s="298"/>
    </row>
    <row r="150" spans="1:9">
      <c r="A150" s="336" t="s">
        <v>1322</v>
      </c>
      <c r="B150" s="331"/>
      <c r="C150" s="332"/>
      <c r="D150" s="117"/>
      <c r="E150" s="117"/>
      <c r="F150" s="117"/>
      <c r="G150" s="296"/>
      <c r="H150" s="296"/>
      <c r="I150" s="298"/>
    </row>
    <row r="151" spans="1:9" ht="75" customHeight="1" thickBot="1">
      <c r="A151" s="337"/>
      <c r="B151" s="338"/>
      <c r="C151" s="339"/>
      <c r="D151" s="117"/>
      <c r="E151" s="117"/>
      <c r="F151" s="117"/>
      <c r="G151" s="296"/>
      <c r="H151" s="296"/>
      <c r="I151" s="298"/>
    </row>
    <row r="152" spans="1:9" ht="13.5" thickBot="1">
      <c r="A152" s="160" t="s">
        <v>1323</v>
      </c>
      <c r="B152" s="161">
        <v>200</v>
      </c>
      <c r="C152" s="162"/>
      <c r="D152" s="163">
        <v>21</v>
      </c>
      <c r="E152" s="163">
        <v>17</v>
      </c>
      <c r="F152" s="163">
        <v>14</v>
      </c>
      <c r="G152" s="296"/>
      <c r="H152" s="296"/>
      <c r="I152" s="298"/>
    </row>
    <row r="153" spans="1:9">
      <c r="A153" s="336" t="s">
        <v>1324</v>
      </c>
      <c r="B153" s="342"/>
      <c r="C153" s="343"/>
      <c r="D153" s="114"/>
      <c r="E153" s="114"/>
      <c r="F153" s="114"/>
      <c r="G153" s="296"/>
      <c r="H153" s="296"/>
      <c r="I153" s="298"/>
    </row>
    <row r="154" spans="1:9" ht="51.75" customHeight="1" thickBot="1">
      <c r="A154" s="344"/>
      <c r="B154" s="345"/>
      <c r="C154" s="346"/>
      <c r="D154" s="114"/>
      <c r="E154" s="114"/>
      <c r="F154" s="114"/>
      <c r="G154" s="296"/>
      <c r="H154" s="296"/>
      <c r="I154" s="298"/>
    </row>
    <row r="155" spans="1:9">
      <c r="A155" s="164" t="s">
        <v>1325</v>
      </c>
      <c r="B155" s="79">
        <v>100</v>
      </c>
      <c r="C155" s="80"/>
      <c r="D155" s="111">
        <v>4.4000000000000004</v>
      </c>
      <c r="E155" s="111">
        <v>3.9</v>
      </c>
      <c r="F155" s="111">
        <v>3.12</v>
      </c>
      <c r="G155" s="296"/>
      <c r="H155" s="296"/>
      <c r="I155" s="298"/>
    </row>
    <row r="156" spans="1:9">
      <c r="A156" s="165" t="s">
        <v>1326</v>
      </c>
      <c r="B156" s="81">
        <v>100</v>
      </c>
      <c r="C156" s="82"/>
      <c r="D156" s="116">
        <v>4.9000000000000004</v>
      </c>
      <c r="E156" s="116">
        <v>4.3</v>
      </c>
      <c r="F156" s="116">
        <v>3.43</v>
      </c>
      <c r="G156" s="296"/>
      <c r="H156" s="296"/>
      <c r="I156" s="298"/>
    </row>
    <row r="157" spans="1:9">
      <c r="A157" s="165" t="s">
        <v>1327</v>
      </c>
      <c r="B157" s="81">
        <v>100</v>
      </c>
      <c r="C157" s="82"/>
      <c r="D157" s="116">
        <v>5.2</v>
      </c>
      <c r="E157" s="116">
        <v>4.5</v>
      </c>
      <c r="F157" s="116">
        <v>3.6</v>
      </c>
      <c r="G157" s="296"/>
      <c r="H157" s="296"/>
      <c r="I157" s="298"/>
    </row>
    <row r="158" spans="1:9">
      <c r="A158" s="165" t="s">
        <v>1328</v>
      </c>
      <c r="B158" s="81">
        <v>100</v>
      </c>
      <c r="C158" s="82"/>
      <c r="D158" s="116">
        <v>6.1</v>
      </c>
      <c r="E158" s="116">
        <v>5.35</v>
      </c>
      <c r="F158" s="116">
        <v>4.25</v>
      </c>
      <c r="G158" s="296"/>
      <c r="H158" s="296"/>
      <c r="I158" s="298"/>
    </row>
    <row r="159" spans="1:9">
      <c r="A159" s="165" t="s">
        <v>1329</v>
      </c>
      <c r="B159" s="81">
        <v>100</v>
      </c>
      <c r="C159" s="82"/>
      <c r="D159" s="116">
        <v>6.8</v>
      </c>
      <c r="E159" s="116">
        <v>5.65</v>
      </c>
      <c r="F159" s="116">
        <v>4.5199999999999996</v>
      </c>
      <c r="G159" s="296"/>
      <c r="H159" s="296"/>
      <c r="I159" s="298"/>
    </row>
    <row r="160" spans="1:9" ht="13.5" thickBot="1">
      <c r="A160" s="166" t="s">
        <v>1330</v>
      </c>
      <c r="B160" s="83">
        <v>100</v>
      </c>
      <c r="C160" s="84"/>
      <c r="D160" s="113">
        <v>7</v>
      </c>
      <c r="E160" s="113">
        <v>6.15</v>
      </c>
      <c r="F160" s="113">
        <v>4.92</v>
      </c>
      <c r="G160" s="296"/>
      <c r="H160" s="296"/>
      <c r="I160" s="298"/>
    </row>
    <row r="161" spans="1:9">
      <c r="A161" s="330" t="s">
        <v>1649</v>
      </c>
      <c r="B161" s="331"/>
      <c r="C161" s="332"/>
      <c r="D161" s="117"/>
      <c r="E161" s="117"/>
      <c r="F161" s="117"/>
      <c r="G161" s="296"/>
      <c r="H161" s="296"/>
      <c r="I161" s="298"/>
    </row>
    <row r="162" spans="1:9" ht="87.75" customHeight="1" thickBot="1">
      <c r="A162" s="337"/>
      <c r="B162" s="338"/>
      <c r="C162" s="339"/>
      <c r="D162" s="117"/>
      <c r="E162" s="117"/>
      <c r="F162" s="117"/>
      <c r="G162" s="296"/>
      <c r="H162" s="296"/>
      <c r="I162" s="298"/>
    </row>
    <row r="163" spans="1:9">
      <c r="A163" s="167" t="s">
        <v>1331</v>
      </c>
      <c r="B163" s="147">
        <v>1200</v>
      </c>
      <c r="C163" s="148">
        <v>18.3</v>
      </c>
      <c r="D163" s="168">
        <v>9.6</v>
      </c>
      <c r="E163" s="168">
        <v>8.9</v>
      </c>
      <c r="F163" s="168">
        <v>7.5</v>
      </c>
      <c r="G163" s="296"/>
      <c r="H163" s="296"/>
      <c r="I163" s="298"/>
    </row>
    <row r="164" spans="1:9">
      <c r="A164" s="167" t="s">
        <v>1332</v>
      </c>
      <c r="B164" s="147">
        <v>1000</v>
      </c>
      <c r="C164" s="148">
        <v>20.8</v>
      </c>
      <c r="D164" s="116">
        <v>11.25</v>
      </c>
      <c r="E164" s="116">
        <v>9.77</v>
      </c>
      <c r="F164" s="116">
        <v>8.5</v>
      </c>
      <c r="G164" s="296"/>
      <c r="H164" s="296"/>
      <c r="I164" s="298"/>
    </row>
    <row r="165" spans="1:9">
      <c r="A165" s="167" t="s">
        <v>1359</v>
      </c>
      <c r="B165" s="147">
        <v>500</v>
      </c>
      <c r="C165" s="148">
        <v>47.5</v>
      </c>
      <c r="D165" s="116">
        <v>14.8</v>
      </c>
      <c r="E165" s="116">
        <v>12.9</v>
      </c>
      <c r="F165" s="116">
        <v>11.2</v>
      </c>
      <c r="G165" s="296"/>
      <c r="H165" s="296"/>
      <c r="I165" s="298"/>
    </row>
    <row r="166" spans="1:9">
      <c r="A166" s="167" t="s">
        <v>1333</v>
      </c>
      <c r="B166" s="147">
        <v>400</v>
      </c>
      <c r="C166" s="148">
        <v>56.5</v>
      </c>
      <c r="D166" s="116">
        <v>15.6</v>
      </c>
      <c r="E166" s="116">
        <v>13.5</v>
      </c>
      <c r="F166" s="116">
        <v>11.6</v>
      </c>
      <c r="G166" s="296"/>
      <c r="H166" s="296"/>
      <c r="I166" s="298"/>
    </row>
    <row r="167" spans="1:9">
      <c r="A167" s="167" t="s">
        <v>1334</v>
      </c>
      <c r="B167" s="147">
        <v>350</v>
      </c>
      <c r="C167" s="148">
        <v>62.5</v>
      </c>
      <c r="D167" s="116">
        <v>18.3</v>
      </c>
      <c r="E167" s="116">
        <v>15.9</v>
      </c>
      <c r="F167" s="116">
        <v>13.65</v>
      </c>
      <c r="G167" s="296"/>
      <c r="H167" s="296"/>
      <c r="I167" s="298"/>
    </row>
    <row r="168" spans="1:9">
      <c r="A168" s="167" t="s">
        <v>1335</v>
      </c>
      <c r="B168" s="147">
        <v>200</v>
      </c>
      <c r="C168" s="148">
        <v>109.4</v>
      </c>
      <c r="D168" s="116">
        <v>27.6</v>
      </c>
      <c r="E168" s="116">
        <v>23.95</v>
      </c>
      <c r="F168" s="116">
        <v>20.8</v>
      </c>
      <c r="G168" s="296"/>
      <c r="H168" s="296"/>
      <c r="I168" s="298"/>
    </row>
    <row r="169" spans="1:9">
      <c r="A169" s="167" t="s">
        <v>1336</v>
      </c>
      <c r="B169" s="147">
        <v>150</v>
      </c>
      <c r="C169" s="148">
        <v>131.80000000000001</v>
      </c>
      <c r="D169" s="116">
        <v>28.6</v>
      </c>
      <c r="E169" s="116">
        <v>24.85</v>
      </c>
      <c r="F169" s="116">
        <v>21.6</v>
      </c>
      <c r="G169" s="296"/>
      <c r="H169" s="296"/>
      <c r="I169" s="298"/>
    </row>
    <row r="170" spans="1:9">
      <c r="A170" s="167" t="s">
        <v>1337</v>
      </c>
      <c r="B170" s="147">
        <v>100</v>
      </c>
      <c r="C170" s="148">
        <v>229.3</v>
      </c>
      <c r="D170" s="116">
        <v>29.1</v>
      </c>
      <c r="E170" s="116">
        <v>25.3</v>
      </c>
      <c r="F170" s="116">
        <v>22.1</v>
      </c>
      <c r="G170" s="296"/>
      <c r="H170" s="296"/>
      <c r="I170" s="298"/>
    </row>
    <row r="171" spans="1:9">
      <c r="A171" s="167" t="s">
        <v>1338</v>
      </c>
      <c r="B171" s="147">
        <v>80</v>
      </c>
      <c r="C171" s="148">
        <v>253.3</v>
      </c>
      <c r="D171" s="168">
        <v>51.6</v>
      </c>
      <c r="E171" s="168">
        <v>44.85</v>
      </c>
      <c r="F171" s="168">
        <v>39</v>
      </c>
      <c r="G171" s="296"/>
      <c r="H171" s="296"/>
      <c r="I171" s="298"/>
    </row>
    <row r="172" spans="1:9">
      <c r="A172" s="167" t="s">
        <v>1339</v>
      </c>
      <c r="B172" s="147">
        <v>70</v>
      </c>
      <c r="C172" s="148">
        <v>328.5</v>
      </c>
      <c r="D172" s="116">
        <v>55.6</v>
      </c>
      <c r="E172" s="116">
        <v>47.84</v>
      </c>
      <c r="F172" s="116">
        <v>41.6</v>
      </c>
      <c r="G172" s="296"/>
      <c r="H172" s="296"/>
      <c r="I172" s="298"/>
    </row>
    <row r="173" spans="1:9">
      <c r="A173" s="167" t="s">
        <v>1340</v>
      </c>
      <c r="B173" s="147">
        <v>30</v>
      </c>
      <c r="C173" s="148">
        <v>679.2</v>
      </c>
      <c r="D173" s="116">
        <v>112</v>
      </c>
      <c r="E173" s="116">
        <v>97.18</v>
      </c>
      <c r="F173" s="116">
        <v>84.5</v>
      </c>
      <c r="G173" s="296"/>
      <c r="H173" s="296"/>
      <c r="I173" s="298"/>
    </row>
    <row r="174" spans="1:9" ht="13.5" thickBot="1">
      <c r="A174" s="169" t="s">
        <v>1341</v>
      </c>
      <c r="B174" s="150">
        <v>25</v>
      </c>
      <c r="C174" s="151">
        <v>844.8</v>
      </c>
      <c r="D174" s="170">
        <v>135</v>
      </c>
      <c r="E174" s="170">
        <v>117.3</v>
      </c>
      <c r="F174" s="113">
        <v>102</v>
      </c>
      <c r="G174" s="296"/>
      <c r="H174" s="296"/>
      <c r="I174" s="298"/>
    </row>
    <row r="175" spans="1:9">
      <c r="A175" s="171" t="s">
        <v>1360</v>
      </c>
      <c r="B175" s="172"/>
      <c r="C175" s="173"/>
      <c r="D175" s="170">
        <v>166.8</v>
      </c>
      <c r="E175" s="170">
        <v>145</v>
      </c>
      <c r="F175" s="170">
        <v>126.1</v>
      </c>
      <c r="G175" s="296"/>
      <c r="H175" s="296"/>
      <c r="I175" s="298"/>
    </row>
    <row r="176" spans="1:9">
      <c r="A176" s="171" t="s">
        <v>1361</v>
      </c>
      <c r="B176" s="172"/>
      <c r="C176" s="173"/>
      <c r="D176" s="170">
        <v>189</v>
      </c>
      <c r="E176" s="170">
        <v>164</v>
      </c>
      <c r="F176" s="170">
        <v>143</v>
      </c>
      <c r="G176" s="296"/>
      <c r="H176" s="296"/>
      <c r="I176" s="298"/>
    </row>
    <row r="177" spans="1:9">
      <c r="A177" s="171" t="s">
        <v>1362</v>
      </c>
      <c r="B177" s="172"/>
      <c r="C177" s="173"/>
      <c r="D177" s="170">
        <v>202</v>
      </c>
      <c r="E177" s="170">
        <v>175</v>
      </c>
      <c r="F177" s="170">
        <v>152</v>
      </c>
      <c r="G177" s="296"/>
      <c r="H177" s="296"/>
      <c r="I177" s="298"/>
    </row>
    <row r="178" spans="1:9">
      <c r="A178" s="171" t="s">
        <v>1363</v>
      </c>
      <c r="B178" s="172"/>
      <c r="C178" s="173"/>
      <c r="D178" s="170">
        <v>310.5</v>
      </c>
      <c r="E178" s="170">
        <v>270</v>
      </c>
      <c r="F178" s="170">
        <v>235.3</v>
      </c>
      <c r="G178" s="296"/>
      <c r="H178" s="296"/>
      <c r="I178" s="298"/>
    </row>
    <row r="179" spans="1:9">
      <c r="A179" s="171" t="s">
        <v>1364</v>
      </c>
      <c r="B179" s="172"/>
      <c r="C179" s="173"/>
      <c r="D179" s="170">
        <v>344</v>
      </c>
      <c r="E179" s="170">
        <v>299</v>
      </c>
      <c r="F179" s="170">
        <v>260</v>
      </c>
      <c r="G179" s="296"/>
      <c r="H179" s="296"/>
      <c r="I179" s="298"/>
    </row>
    <row r="180" spans="1:9" ht="13.5" thickBot="1">
      <c r="A180" s="169" t="s">
        <v>1365</v>
      </c>
      <c r="B180" s="150"/>
      <c r="C180" s="151"/>
      <c r="D180" s="113">
        <v>483</v>
      </c>
      <c r="E180" s="113">
        <v>420</v>
      </c>
      <c r="F180" s="113">
        <v>364</v>
      </c>
      <c r="G180" s="296"/>
      <c r="H180" s="296"/>
      <c r="I180" s="298"/>
    </row>
    <row r="181" spans="1:9">
      <c r="A181" s="330" t="s">
        <v>1342</v>
      </c>
      <c r="B181" s="331"/>
      <c r="C181" s="332"/>
      <c r="D181" s="117"/>
      <c r="E181" s="117"/>
      <c r="F181" s="117"/>
      <c r="G181" s="296"/>
      <c r="H181" s="296"/>
      <c r="I181" s="298"/>
    </row>
    <row r="182" spans="1:9" ht="102" customHeight="1" thickBot="1">
      <c r="A182" s="333"/>
      <c r="B182" s="334"/>
      <c r="C182" s="335"/>
      <c r="D182" s="117"/>
      <c r="E182" s="117"/>
      <c r="F182" s="117"/>
      <c r="G182" s="296"/>
      <c r="H182" s="296"/>
      <c r="I182" s="298"/>
    </row>
    <row r="183" spans="1:9">
      <c r="A183" s="174" t="s">
        <v>1642</v>
      </c>
      <c r="B183" s="144">
        <v>24</v>
      </c>
      <c r="C183" s="145">
        <v>383</v>
      </c>
      <c r="D183" s="175">
        <v>190</v>
      </c>
      <c r="E183" s="175">
        <v>170</v>
      </c>
      <c r="F183" s="175">
        <v>140</v>
      </c>
      <c r="G183" s="296"/>
      <c r="H183" s="296"/>
      <c r="I183" s="298"/>
    </row>
    <row r="184" spans="1:9">
      <c r="A184" s="167" t="s">
        <v>1643</v>
      </c>
      <c r="B184" s="147">
        <v>24</v>
      </c>
      <c r="C184" s="148">
        <v>479</v>
      </c>
      <c r="D184" s="116">
        <v>210</v>
      </c>
      <c r="E184" s="116">
        <v>190</v>
      </c>
      <c r="F184" s="116">
        <v>165</v>
      </c>
      <c r="G184" s="296"/>
      <c r="H184" s="296"/>
      <c r="I184" s="298"/>
    </row>
    <row r="185" spans="1:9" ht="13.5" thickBot="1">
      <c r="A185" s="169" t="s">
        <v>1644</v>
      </c>
      <c r="B185" s="150">
        <v>16</v>
      </c>
      <c r="C185" s="151">
        <v>719</v>
      </c>
      <c r="D185" s="113">
        <v>230</v>
      </c>
      <c r="E185" s="113">
        <v>210</v>
      </c>
      <c r="F185" s="113">
        <v>195</v>
      </c>
      <c r="G185" s="296"/>
      <c r="H185" s="296"/>
      <c r="I185" s="298"/>
    </row>
    <row r="186" spans="1:9" ht="13.5" thickBot="1">
      <c r="A186" s="169" t="s">
        <v>1645</v>
      </c>
      <c r="B186" s="176">
        <v>16</v>
      </c>
      <c r="C186" s="177">
        <v>950</v>
      </c>
      <c r="D186" s="117">
        <v>335</v>
      </c>
      <c r="E186" s="117">
        <v>310</v>
      </c>
      <c r="F186" s="117">
        <v>280</v>
      </c>
      <c r="G186" s="296"/>
      <c r="H186" s="296"/>
      <c r="I186" s="298"/>
    </row>
    <row r="187" spans="1:9">
      <c r="A187" s="174" t="s">
        <v>1646</v>
      </c>
      <c r="B187" s="144">
        <v>24</v>
      </c>
      <c r="C187" s="145">
        <v>567</v>
      </c>
      <c r="D187" s="111">
        <v>240</v>
      </c>
      <c r="E187" s="111">
        <v>215</v>
      </c>
      <c r="F187" s="111">
        <v>190</v>
      </c>
      <c r="G187" s="296"/>
      <c r="H187" s="296"/>
      <c r="I187" s="298"/>
    </row>
    <row r="188" spans="1:9">
      <c r="A188" s="167" t="s">
        <v>1647</v>
      </c>
      <c r="B188" s="147">
        <v>16</v>
      </c>
      <c r="C188" s="148">
        <v>850</v>
      </c>
      <c r="D188" s="116">
        <v>296</v>
      </c>
      <c r="E188" s="116">
        <v>265</v>
      </c>
      <c r="F188" s="116">
        <v>240</v>
      </c>
      <c r="G188" s="296"/>
      <c r="H188" s="296"/>
      <c r="I188" s="298"/>
    </row>
    <row r="189" spans="1:9" ht="13.5" thickBot="1">
      <c r="A189" s="169" t="s">
        <v>1648</v>
      </c>
      <c r="B189" s="150">
        <v>12</v>
      </c>
      <c r="C189" s="151">
        <v>1058</v>
      </c>
      <c r="D189" s="113">
        <v>375</v>
      </c>
      <c r="E189" s="113">
        <v>340</v>
      </c>
      <c r="F189" s="113">
        <v>310</v>
      </c>
      <c r="G189" s="296"/>
      <c r="H189" s="296"/>
      <c r="I189" s="298"/>
    </row>
    <row r="190" spans="1:9">
      <c r="A190" s="330" t="s">
        <v>1343</v>
      </c>
      <c r="B190" s="331"/>
      <c r="C190" s="332"/>
      <c r="D190" s="117"/>
      <c r="E190" s="117"/>
      <c r="F190" s="117"/>
      <c r="G190" s="296"/>
      <c r="H190" s="296"/>
      <c r="I190" s="298"/>
    </row>
    <row r="191" spans="1:9" ht="96" customHeight="1" thickBot="1">
      <c r="A191" s="337"/>
      <c r="B191" s="338"/>
      <c r="C191" s="339"/>
      <c r="D191" s="117"/>
      <c r="E191" s="117"/>
      <c r="F191" s="117"/>
      <c r="G191" s="296"/>
      <c r="H191" s="296"/>
      <c r="I191" s="298"/>
    </row>
    <row r="192" spans="1:9">
      <c r="A192" s="174" t="s">
        <v>1344</v>
      </c>
      <c r="B192" s="144">
        <v>120</v>
      </c>
      <c r="C192" s="145"/>
      <c r="D192" s="175">
        <v>36.5</v>
      </c>
      <c r="E192" s="175">
        <v>31.74</v>
      </c>
      <c r="F192" s="175">
        <v>27.6</v>
      </c>
      <c r="G192" s="296"/>
      <c r="H192" s="296"/>
      <c r="I192" s="298"/>
    </row>
    <row r="193" spans="1:9">
      <c r="A193" s="167" t="s">
        <v>1345</v>
      </c>
      <c r="B193" s="147">
        <v>80</v>
      </c>
      <c r="C193" s="148"/>
      <c r="D193" s="116">
        <v>56.73</v>
      </c>
      <c r="E193" s="116">
        <v>49.33</v>
      </c>
      <c r="F193" s="116">
        <v>42.9</v>
      </c>
      <c r="G193" s="296"/>
      <c r="H193" s="296"/>
      <c r="I193" s="298"/>
    </row>
    <row r="194" spans="1:9" ht="13.5" thickBot="1">
      <c r="A194" s="169" t="s">
        <v>1346</v>
      </c>
      <c r="B194" s="150">
        <v>60</v>
      </c>
      <c r="C194" s="151"/>
      <c r="D194" s="113">
        <v>81.599999999999994</v>
      </c>
      <c r="E194" s="113">
        <v>70.900000000000006</v>
      </c>
      <c r="F194" s="113">
        <v>61.62</v>
      </c>
      <c r="G194" s="296"/>
      <c r="H194" s="296"/>
      <c r="I194" s="298"/>
    </row>
    <row r="195" spans="1:9">
      <c r="A195" s="340" t="s">
        <v>1347</v>
      </c>
      <c r="B195" s="334"/>
      <c r="C195" s="335"/>
      <c r="D195" s="117"/>
      <c r="E195" s="117"/>
      <c r="F195" s="117"/>
      <c r="G195" s="296"/>
      <c r="H195" s="296"/>
      <c r="I195" s="298"/>
    </row>
    <row r="196" spans="1:9" ht="65.25" customHeight="1" thickBot="1">
      <c r="A196" s="333"/>
      <c r="B196" s="334"/>
      <c r="C196" s="335"/>
      <c r="D196" s="117"/>
      <c r="E196" s="117"/>
      <c r="F196" s="117"/>
      <c r="G196" s="296"/>
      <c r="H196" s="296"/>
      <c r="I196" s="298"/>
    </row>
    <row r="197" spans="1:9">
      <c r="A197" s="174" t="s">
        <v>1348</v>
      </c>
      <c r="B197" s="144">
        <v>25</v>
      </c>
      <c r="C197" s="145"/>
      <c r="D197" s="175">
        <v>160</v>
      </c>
      <c r="E197" s="175">
        <v>139</v>
      </c>
      <c r="F197" s="175">
        <v>120.8</v>
      </c>
      <c r="G197" s="296"/>
      <c r="H197" s="296"/>
      <c r="I197" s="298"/>
    </row>
    <row r="198" spans="1:9" ht="13.5" thickBot="1">
      <c r="A198" s="169" t="s">
        <v>1356</v>
      </c>
      <c r="B198" s="150">
        <v>25</v>
      </c>
      <c r="C198" s="151"/>
      <c r="D198" s="113">
        <v>225.5</v>
      </c>
      <c r="E198" s="113">
        <v>204.7</v>
      </c>
      <c r="F198" s="113">
        <v>178</v>
      </c>
      <c r="G198" s="296"/>
      <c r="H198" s="296"/>
      <c r="I198" s="298"/>
    </row>
    <row r="199" spans="1:9" ht="13.5" thickBot="1">
      <c r="A199" s="174" t="s">
        <v>1349</v>
      </c>
      <c r="B199" s="144">
        <v>25</v>
      </c>
      <c r="C199" s="145"/>
      <c r="D199" s="111">
        <v>225</v>
      </c>
      <c r="E199" s="111">
        <v>202.8</v>
      </c>
      <c r="F199" s="111">
        <v>156</v>
      </c>
      <c r="G199" s="296"/>
      <c r="H199" s="296"/>
      <c r="I199" s="298"/>
    </row>
    <row r="200" spans="1:9">
      <c r="A200" s="174" t="s">
        <v>1350</v>
      </c>
      <c r="B200" s="144">
        <v>25</v>
      </c>
      <c r="C200" s="145"/>
      <c r="D200" s="111">
        <v>210</v>
      </c>
      <c r="E200" s="111">
        <v>188.37</v>
      </c>
      <c r="F200" s="111">
        <v>163.80000000000001</v>
      </c>
      <c r="G200" s="296"/>
      <c r="H200" s="296"/>
      <c r="I200" s="298"/>
    </row>
    <row r="201" spans="1:9">
      <c r="A201" s="167" t="s">
        <v>1351</v>
      </c>
      <c r="B201" s="147">
        <v>25</v>
      </c>
      <c r="C201" s="148"/>
      <c r="D201" s="116">
        <v>270</v>
      </c>
      <c r="E201" s="116">
        <v>246</v>
      </c>
      <c r="F201" s="116">
        <v>213.2</v>
      </c>
      <c r="G201" s="296"/>
      <c r="H201" s="296"/>
      <c r="I201" s="298"/>
    </row>
    <row r="202" spans="1:9" ht="13.5" thickBot="1">
      <c r="A202" s="167" t="s">
        <v>1352</v>
      </c>
      <c r="B202" s="147">
        <v>25</v>
      </c>
      <c r="C202" s="148"/>
      <c r="D202" s="116">
        <v>396</v>
      </c>
      <c r="E202" s="116">
        <v>360</v>
      </c>
      <c r="F202" s="116">
        <v>312</v>
      </c>
      <c r="G202" s="296"/>
      <c r="H202" s="296"/>
      <c r="I202" s="298"/>
    </row>
    <row r="203" spans="1:9">
      <c r="A203" s="174" t="s">
        <v>1353</v>
      </c>
      <c r="B203" s="144">
        <v>25</v>
      </c>
      <c r="C203" s="145"/>
      <c r="D203" s="175">
        <v>297</v>
      </c>
      <c r="E203" s="175">
        <v>270</v>
      </c>
      <c r="F203" s="175">
        <v>234</v>
      </c>
      <c r="G203" s="296"/>
      <c r="H203" s="296"/>
      <c r="I203" s="298"/>
    </row>
    <row r="204" spans="1:9" ht="13.5" thickBot="1">
      <c r="A204" s="169" t="s">
        <v>1354</v>
      </c>
      <c r="B204" s="150">
        <v>25</v>
      </c>
      <c r="C204" s="151"/>
      <c r="D204" s="113">
        <v>400</v>
      </c>
      <c r="E204" s="113">
        <v>364</v>
      </c>
      <c r="F204" s="113">
        <v>316</v>
      </c>
      <c r="G204" s="296"/>
      <c r="H204" s="296"/>
      <c r="I204" s="298"/>
    </row>
    <row r="205" spans="1:9">
      <c r="A205" s="330" t="s">
        <v>1355</v>
      </c>
      <c r="B205" s="331"/>
      <c r="C205" s="332"/>
      <c r="D205" s="117"/>
      <c r="E205" s="117"/>
      <c r="F205" s="117"/>
      <c r="G205" s="296"/>
      <c r="H205" s="296"/>
      <c r="I205" s="298"/>
    </row>
    <row r="206" spans="1:9" ht="65.25" customHeight="1" thickBot="1">
      <c r="A206" s="333"/>
      <c r="B206" s="334"/>
      <c r="C206" s="335"/>
      <c r="D206" s="117"/>
      <c r="E206" s="117"/>
      <c r="F206" s="117"/>
      <c r="G206" s="296"/>
      <c r="H206" s="296"/>
      <c r="I206" s="298"/>
    </row>
    <row r="207" spans="1:9">
      <c r="A207" s="174" t="s">
        <v>1348</v>
      </c>
      <c r="B207" s="144">
        <v>25</v>
      </c>
      <c r="C207" s="145"/>
      <c r="D207" s="175">
        <v>164</v>
      </c>
      <c r="E207" s="175">
        <v>149</v>
      </c>
      <c r="F207" s="175">
        <v>135</v>
      </c>
      <c r="G207" s="296"/>
      <c r="H207" s="296"/>
      <c r="I207" s="298"/>
    </row>
    <row r="208" spans="1:9" ht="13.5" thickBot="1">
      <c r="A208" s="169" t="s">
        <v>1356</v>
      </c>
      <c r="B208" s="150">
        <v>25</v>
      </c>
      <c r="C208" s="151"/>
      <c r="D208" s="113">
        <v>234</v>
      </c>
      <c r="E208" s="113">
        <v>212</v>
      </c>
      <c r="F208" s="113">
        <v>192</v>
      </c>
      <c r="G208" s="296"/>
      <c r="H208" s="296"/>
      <c r="I208" s="298"/>
    </row>
    <row r="209" spans="1:9">
      <c r="A209" s="174" t="s">
        <v>1349</v>
      </c>
      <c r="B209" s="144">
        <v>25</v>
      </c>
      <c r="C209" s="145"/>
      <c r="D209" s="111">
        <v>211</v>
      </c>
      <c r="E209" s="111">
        <v>192</v>
      </c>
      <c r="F209" s="111">
        <v>174</v>
      </c>
      <c r="G209" s="296"/>
      <c r="H209" s="296"/>
      <c r="I209" s="298"/>
    </row>
    <row r="210" spans="1:9" ht="13.5" thickBot="1">
      <c r="A210" s="169" t="s">
        <v>1357</v>
      </c>
      <c r="B210" s="150">
        <v>25</v>
      </c>
      <c r="C210" s="151"/>
      <c r="D210" s="113">
        <v>296</v>
      </c>
      <c r="E210" s="113">
        <v>269</v>
      </c>
      <c r="F210" s="113">
        <v>244.4</v>
      </c>
      <c r="G210" s="296"/>
      <c r="H210" s="296"/>
      <c r="I210" s="298"/>
    </row>
    <row r="211" spans="1:9" ht="13.5" thickBot="1">
      <c r="A211" s="178" t="s">
        <v>1358</v>
      </c>
      <c r="B211" s="179">
        <v>25</v>
      </c>
      <c r="C211" s="180"/>
      <c r="D211" s="124">
        <v>374</v>
      </c>
      <c r="E211" s="124">
        <v>340</v>
      </c>
      <c r="F211" s="124">
        <v>308</v>
      </c>
      <c r="G211" s="299"/>
      <c r="H211" s="299"/>
      <c r="I211" s="300"/>
    </row>
  </sheetData>
  <mergeCells count="33">
    <mergeCell ref="A153:C154"/>
    <mergeCell ref="A161:C162"/>
    <mergeCell ref="A12:C13"/>
    <mergeCell ref="D1:D5"/>
    <mergeCell ref="D6:D7"/>
    <mergeCell ref="A8:C9"/>
    <mergeCell ref="A87:C87"/>
    <mergeCell ref="D87:F87"/>
    <mergeCell ref="A99:C99"/>
    <mergeCell ref="D99:F99"/>
    <mergeCell ref="A205:C206"/>
    <mergeCell ref="A17:C18"/>
    <mergeCell ref="A21:C22"/>
    <mergeCell ref="A29:C30"/>
    <mergeCell ref="A36:C37"/>
    <mergeCell ref="A59:C60"/>
    <mergeCell ref="A181:C182"/>
    <mergeCell ref="A190:C191"/>
    <mergeCell ref="A195:C196"/>
    <mergeCell ref="A66:C67"/>
    <mergeCell ref="A111:C112"/>
    <mergeCell ref="A126:C127"/>
    <mergeCell ref="A130:C131"/>
    <mergeCell ref="A141:C142"/>
    <mergeCell ref="A145:C146"/>
    <mergeCell ref="A150:C151"/>
    <mergeCell ref="F1:F5"/>
    <mergeCell ref="A6:A7"/>
    <mergeCell ref="B6:B7"/>
    <mergeCell ref="C6:C7"/>
    <mergeCell ref="F6:F7"/>
    <mergeCell ref="E1:E5"/>
    <mergeCell ref="E6:E7"/>
  </mergeCells>
  <hyperlinks>
    <hyperlink ref="A5" r:id="rId1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1"/>
  <sheetViews>
    <sheetView view="pageBreakPreview" workbookViewId="0">
      <pane ySplit="6" topLeftCell="A106" activePane="bottomLeft" state="frozenSplit"/>
      <selection activeCell="A189" sqref="A189"/>
      <selection pane="bottomLeft" activeCell="E116" sqref="E116"/>
    </sheetView>
  </sheetViews>
  <sheetFormatPr defaultColWidth="8.85546875" defaultRowHeight="11.25"/>
  <cols>
    <col min="1" max="1" width="11.7109375" style="92" customWidth="1"/>
    <col min="2" max="2" width="5.7109375" style="92" bestFit="1" customWidth="1"/>
    <col min="3" max="3" width="7.28515625" style="92" bestFit="1" customWidth="1"/>
    <col min="4" max="4" width="7" style="92" bestFit="1" customWidth="1"/>
    <col min="5" max="5" width="6.85546875" style="92" customWidth="1"/>
    <col min="6" max="6" width="7.85546875" style="92" customWidth="1"/>
    <col min="7" max="10" width="9.7109375" style="92" customWidth="1"/>
    <col min="11" max="11" width="8.7109375" style="185" customWidth="1"/>
    <col min="12" max="16384" width="8.85546875" style="1"/>
  </cols>
  <sheetData>
    <row r="1" spans="1:13" ht="20.45" customHeight="1">
      <c r="E1" s="47" t="s">
        <v>1163</v>
      </c>
      <c r="F1" s="47"/>
      <c r="H1" s="184"/>
      <c r="I1" s="184"/>
      <c r="J1" s="184"/>
    </row>
    <row r="2" spans="1:13" ht="20.45" customHeight="1">
      <c r="E2" s="47" t="s">
        <v>1164</v>
      </c>
      <c r="F2" s="47" t="s">
        <v>1244</v>
      </c>
      <c r="G2" s="186"/>
      <c r="H2" s="184"/>
      <c r="I2" s="184"/>
      <c r="J2" s="184"/>
    </row>
    <row r="3" spans="1:13" ht="21" customHeight="1">
      <c r="E3" s="49" t="s">
        <v>1157</v>
      </c>
      <c r="F3" s="47"/>
      <c r="H3" s="184"/>
      <c r="I3" s="184"/>
      <c r="J3" s="184"/>
    </row>
    <row r="4" spans="1:13" ht="22.15" customHeight="1">
      <c r="E4" s="50" t="s">
        <v>1165</v>
      </c>
      <c r="F4" s="48"/>
      <c r="H4" s="184"/>
      <c r="I4" s="184"/>
      <c r="J4" s="184"/>
    </row>
    <row r="5" spans="1:13" ht="19.149999999999999" customHeight="1">
      <c r="A5" s="350" t="s">
        <v>0</v>
      </c>
      <c r="B5" s="350" t="s">
        <v>1152</v>
      </c>
      <c r="C5" s="350" t="s">
        <v>1153</v>
      </c>
      <c r="D5" s="350" t="s">
        <v>1154</v>
      </c>
      <c r="E5" s="350" t="s">
        <v>1155</v>
      </c>
      <c r="F5" s="350" t="s">
        <v>1156</v>
      </c>
      <c r="G5" s="356" t="s">
        <v>1225</v>
      </c>
      <c r="H5" s="356"/>
      <c r="I5" s="356"/>
      <c r="J5" s="37">
        <v>0</v>
      </c>
    </row>
    <row r="6" spans="1:13" ht="21" customHeight="1" thickBot="1">
      <c r="A6" s="351"/>
      <c r="B6" s="351"/>
      <c r="C6" s="351"/>
      <c r="D6" s="351"/>
      <c r="E6" s="351"/>
      <c r="F6" s="351"/>
      <c r="G6" s="38" t="s">
        <v>1149</v>
      </c>
      <c r="H6" s="38" t="s">
        <v>1150</v>
      </c>
      <c r="I6" s="38" t="s">
        <v>1</v>
      </c>
      <c r="J6" s="39" t="s">
        <v>2</v>
      </c>
      <c r="K6" s="187" t="s">
        <v>1234</v>
      </c>
    </row>
    <row r="7" spans="1:13" ht="37.5" customHeight="1">
      <c r="A7" s="352" t="s">
        <v>86</v>
      </c>
      <c r="B7" s="353"/>
      <c r="C7" s="353"/>
      <c r="D7" s="353"/>
      <c r="E7" s="353"/>
      <c r="F7" s="353"/>
      <c r="G7" s="353"/>
      <c r="H7" s="353"/>
      <c r="I7" s="353"/>
      <c r="J7" s="353"/>
    </row>
    <row r="8" spans="1:13" ht="37.5" customHeight="1">
      <c r="A8" s="354"/>
      <c r="B8" s="354"/>
      <c r="C8" s="354"/>
      <c r="D8" s="354"/>
      <c r="E8" s="354"/>
      <c r="F8" s="354"/>
      <c r="G8" s="354"/>
      <c r="H8" s="354"/>
      <c r="I8" s="354"/>
      <c r="J8" s="354"/>
    </row>
    <row r="9" spans="1:13">
      <c r="A9" s="35" t="s">
        <v>87</v>
      </c>
      <c r="B9" s="36">
        <v>50</v>
      </c>
      <c r="C9" s="36">
        <v>50</v>
      </c>
      <c r="D9" s="36">
        <v>35</v>
      </c>
      <c r="E9" s="36">
        <v>200</v>
      </c>
      <c r="F9" s="72">
        <v>10.5</v>
      </c>
      <c r="G9" s="34">
        <v>5.6</v>
      </c>
      <c r="H9" s="34">
        <v>5.05</v>
      </c>
      <c r="I9" s="34">
        <v>4.58</v>
      </c>
      <c r="J9" s="34" t="str">
        <f>IF($J$5&lt;=0,"-",I9*(1-$J$5))</f>
        <v>-</v>
      </c>
      <c r="K9" s="188">
        <f>F9/E9*1000</f>
        <v>52.5</v>
      </c>
    </row>
    <row r="10" spans="1:13">
      <c r="A10" s="35" t="s">
        <v>88</v>
      </c>
      <c r="B10" s="36">
        <v>70</v>
      </c>
      <c r="C10" s="36">
        <v>70</v>
      </c>
      <c r="D10" s="36">
        <v>55</v>
      </c>
      <c r="E10" s="36">
        <v>50</v>
      </c>
      <c r="F10" s="72">
        <v>5.7750000000000004</v>
      </c>
      <c r="G10" s="34">
        <v>10.4</v>
      </c>
      <c r="H10" s="34">
        <v>9.4</v>
      </c>
      <c r="I10" s="34">
        <v>8.5299999999999994</v>
      </c>
      <c r="J10" s="34" t="str">
        <f>IF($J$5&lt;=0,"-",I10*(1-$J$5))</f>
        <v>-</v>
      </c>
      <c r="K10" s="188">
        <f t="shared" ref="K10:K73" si="0">F10/E10*1000</f>
        <v>115.5</v>
      </c>
    </row>
    <row r="11" spans="1:13">
      <c r="A11" s="35" t="s">
        <v>89</v>
      </c>
      <c r="B11" s="36">
        <v>90</v>
      </c>
      <c r="C11" s="36">
        <v>90</v>
      </c>
      <c r="D11" s="36">
        <v>40</v>
      </c>
      <c r="E11" s="36">
        <v>100</v>
      </c>
      <c r="F11" s="72">
        <v>10.8</v>
      </c>
      <c r="G11" s="34">
        <v>10.8</v>
      </c>
      <c r="H11" s="34">
        <v>9.8000000000000007</v>
      </c>
      <c r="I11" s="34">
        <v>8.9</v>
      </c>
      <c r="J11" s="34" t="str">
        <f>IF($J$5&lt;=0,"-",I11*(1-$J$5))</f>
        <v>-</v>
      </c>
      <c r="K11" s="188">
        <f t="shared" si="0"/>
        <v>108.00000000000001</v>
      </c>
    </row>
    <row r="12" spans="1:13">
      <c r="A12" s="35" t="s">
        <v>90</v>
      </c>
      <c r="B12" s="36">
        <v>90</v>
      </c>
      <c r="C12" s="36">
        <v>90</v>
      </c>
      <c r="D12" s="36">
        <v>65</v>
      </c>
      <c r="E12" s="36">
        <v>25</v>
      </c>
      <c r="F12" s="72">
        <v>4.3875000000000002</v>
      </c>
      <c r="G12" s="34">
        <v>15.75</v>
      </c>
      <c r="H12" s="34">
        <v>14.3</v>
      </c>
      <c r="I12" s="34">
        <v>12.98</v>
      </c>
      <c r="J12" s="34" t="str">
        <f>IF($J$5&lt;=0,"-",I12*(1-$J$5))</f>
        <v>-</v>
      </c>
      <c r="K12" s="188">
        <f t="shared" si="0"/>
        <v>175.50000000000003</v>
      </c>
    </row>
    <row r="13" spans="1:13" ht="13.5" thickBot="1">
      <c r="A13" s="35" t="s">
        <v>91</v>
      </c>
      <c r="B13" s="36">
        <v>105</v>
      </c>
      <c r="C13" s="36">
        <v>105</v>
      </c>
      <c r="D13" s="36">
        <v>90</v>
      </c>
      <c r="E13" s="36">
        <v>25</v>
      </c>
      <c r="F13" s="72">
        <v>7.0875000000000004</v>
      </c>
      <c r="G13" s="34">
        <v>23.4</v>
      </c>
      <c r="H13" s="34">
        <v>21.25</v>
      </c>
      <c r="I13" s="34">
        <v>19.3</v>
      </c>
      <c r="J13" s="34" t="str">
        <f>IF($J$5&lt;=0,"-",I13*(1-$J$5))</f>
        <v>-</v>
      </c>
      <c r="K13" s="189">
        <f t="shared" si="0"/>
        <v>283.50000000000006</v>
      </c>
      <c r="M13"/>
    </row>
    <row r="14" spans="1:13" ht="42.75" customHeight="1">
      <c r="A14" s="352" t="s">
        <v>92</v>
      </c>
      <c r="B14" s="353"/>
      <c r="C14" s="353"/>
      <c r="D14" s="353"/>
      <c r="E14" s="353"/>
      <c r="F14" s="353"/>
      <c r="G14" s="353"/>
      <c r="H14" s="353"/>
      <c r="I14" s="353"/>
      <c r="J14" s="353"/>
    </row>
    <row r="15" spans="1:13" ht="26.25" customHeight="1">
      <c r="A15" s="354"/>
      <c r="B15" s="354"/>
      <c r="C15" s="354"/>
      <c r="D15" s="354"/>
      <c r="E15" s="354"/>
      <c r="F15" s="354"/>
      <c r="G15" s="354"/>
      <c r="H15" s="354"/>
      <c r="I15" s="354"/>
      <c r="J15" s="354"/>
      <c r="M15"/>
    </row>
    <row r="16" spans="1:13">
      <c r="A16" s="35" t="s">
        <v>93</v>
      </c>
      <c r="B16" s="36">
        <v>50</v>
      </c>
      <c r="C16" s="36">
        <v>50</v>
      </c>
      <c r="D16" s="36">
        <v>35</v>
      </c>
      <c r="E16" s="36">
        <v>200</v>
      </c>
      <c r="F16" s="72">
        <v>10.5</v>
      </c>
      <c r="G16" s="34">
        <v>5.8</v>
      </c>
      <c r="H16" s="34">
        <v>5.0999999999999996</v>
      </c>
      <c r="I16" s="34">
        <v>4.5999999999999996</v>
      </c>
      <c r="J16" s="34" t="str">
        <f t="shared" ref="J16:J21" si="1">IF($J$5&lt;=0,"-",I16*(1-$J$5))</f>
        <v>-</v>
      </c>
      <c r="K16" s="188">
        <f t="shared" si="0"/>
        <v>52.5</v>
      </c>
    </row>
    <row r="17" spans="1:13">
      <c r="A17" s="35" t="s">
        <v>94</v>
      </c>
      <c r="B17" s="36">
        <v>70</v>
      </c>
      <c r="C17" s="36">
        <v>70</v>
      </c>
      <c r="D17" s="36">
        <v>55</v>
      </c>
      <c r="E17" s="36">
        <v>50</v>
      </c>
      <c r="F17" s="72">
        <v>5.7750000000000004</v>
      </c>
      <c r="G17" s="34">
        <v>10.8</v>
      </c>
      <c r="H17" s="34">
        <v>9.5</v>
      </c>
      <c r="I17" s="34">
        <v>8.6</v>
      </c>
      <c r="J17" s="34" t="str">
        <f t="shared" si="1"/>
        <v>-</v>
      </c>
      <c r="K17" s="188">
        <f t="shared" si="0"/>
        <v>115.5</v>
      </c>
    </row>
    <row r="18" spans="1:13">
      <c r="A18" s="35" t="s">
        <v>95</v>
      </c>
      <c r="B18" s="36">
        <v>90</v>
      </c>
      <c r="C18" s="36">
        <v>90</v>
      </c>
      <c r="D18" s="36">
        <v>40</v>
      </c>
      <c r="E18" s="36">
        <v>100</v>
      </c>
      <c r="F18" s="72">
        <v>10.8</v>
      </c>
      <c r="G18" s="34">
        <v>11.4</v>
      </c>
      <c r="H18" s="34">
        <v>9.9</v>
      </c>
      <c r="I18" s="34">
        <v>8.9</v>
      </c>
      <c r="J18" s="34" t="str">
        <f t="shared" si="1"/>
        <v>-</v>
      </c>
      <c r="K18" s="188">
        <f t="shared" si="0"/>
        <v>108.00000000000001</v>
      </c>
    </row>
    <row r="19" spans="1:13">
      <c r="A19" s="35" t="s">
        <v>96</v>
      </c>
      <c r="B19" s="36">
        <v>90</v>
      </c>
      <c r="C19" s="36">
        <v>90</v>
      </c>
      <c r="D19" s="36">
        <v>65</v>
      </c>
      <c r="E19" s="36">
        <v>25</v>
      </c>
      <c r="F19" s="72">
        <v>4.3875000000000002</v>
      </c>
      <c r="G19" s="34">
        <v>16.5</v>
      </c>
      <c r="H19" s="34">
        <v>14.3</v>
      </c>
      <c r="I19" s="34">
        <v>12.98</v>
      </c>
      <c r="J19" s="34" t="str">
        <f t="shared" si="1"/>
        <v>-</v>
      </c>
      <c r="K19" s="188">
        <f t="shared" si="0"/>
        <v>175.50000000000003</v>
      </c>
    </row>
    <row r="20" spans="1:13">
      <c r="A20" s="35" t="s">
        <v>97</v>
      </c>
      <c r="B20" s="36">
        <v>105</v>
      </c>
      <c r="C20" s="36">
        <v>105</v>
      </c>
      <c r="D20" s="36">
        <v>90</v>
      </c>
      <c r="E20" s="36">
        <v>25</v>
      </c>
      <c r="F20" s="72">
        <v>7.0875000000000004</v>
      </c>
      <c r="G20" s="34">
        <v>24.5</v>
      </c>
      <c r="H20" s="34">
        <v>21.25</v>
      </c>
      <c r="I20" s="34">
        <v>19.3</v>
      </c>
      <c r="J20" s="34" t="str">
        <f t="shared" si="1"/>
        <v>-</v>
      </c>
      <c r="K20" s="188">
        <f t="shared" si="0"/>
        <v>283.50000000000006</v>
      </c>
    </row>
    <row r="21" spans="1:13" ht="12" thickBot="1">
      <c r="A21" s="35" t="s">
        <v>98</v>
      </c>
      <c r="B21" s="36">
        <v>130</v>
      </c>
      <c r="C21" s="36">
        <v>130</v>
      </c>
      <c r="D21" s="36">
        <v>100</v>
      </c>
      <c r="E21" s="36">
        <v>20</v>
      </c>
      <c r="F21" s="72">
        <v>7.6</v>
      </c>
      <c r="G21" s="34">
        <v>40.5</v>
      </c>
      <c r="H21" s="34">
        <v>35.200000000000003</v>
      </c>
      <c r="I21" s="34">
        <v>32</v>
      </c>
      <c r="J21" s="34" t="str">
        <f t="shared" si="1"/>
        <v>-</v>
      </c>
      <c r="K21" s="189">
        <f t="shared" si="0"/>
        <v>380</v>
      </c>
    </row>
    <row r="22" spans="1:13" ht="37.5" customHeight="1">
      <c r="A22" s="352" t="s">
        <v>99</v>
      </c>
      <c r="B22" s="352"/>
      <c r="C22" s="352"/>
      <c r="D22" s="352"/>
      <c r="E22" s="352"/>
      <c r="F22" s="352"/>
      <c r="G22" s="352"/>
      <c r="H22" s="352"/>
      <c r="I22" s="352"/>
      <c r="J22" s="352"/>
    </row>
    <row r="23" spans="1:13" ht="43.5" customHeight="1">
      <c r="A23" s="355"/>
      <c r="B23" s="355"/>
      <c r="C23" s="355"/>
      <c r="D23" s="355"/>
      <c r="E23" s="355"/>
      <c r="F23" s="355"/>
      <c r="G23" s="355"/>
      <c r="H23" s="355"/>
      <c r="I23" s="355"/>
      <c r="J23" s="355"/>
      <c r="L23"/>
    </row>
    <row r="24" spans="1:13">
      <c r="A24" s="35" t="s">
        <v>100</v>
      </c>
      <c r="B24" s="36">
        <v>30</v>
      </c>
      <c r="C24" s="36">
        <v>30</v>
      </c>
      <c r="D24" s="36">
        <v>17</v>
      </c>
      <c r="E24" s="36">
        <v>1500</v>
      </c>
      <c r="F24" s="72">
        <v>21</v>
      </c>
      <c r="G24" s="34">
        <v>4.2</v>
      </c>
      <c r="H24" s="34">
        <v>3.5</v>
      </c>
      <c r="I24" s="34">
        <v>2.5</v>
      </c>
      <c r="J24" s="34" t="str">
        <f>IF($J$5&lt;=0,"-",I24*(1-$J$5))</f>
        <v>-</v>
      </c>
      <c r="K24" s="188">
        <f t="shared" si="0"/>
        <v>14</v>
      </c>
    </row>
    <row r="25" spans="1:13">
      <c r="A25" s="35" t="s">
        <v>101</v>
      </c>
      <c r="B25" s="36">
        <v>40</v>
      </c>
      <c r="C25" s="36">
        <v>40</v>
      </c>
      <c r="D25" s="36">
        <v>17</v>
      </c>
      <c r="E25" s="36">
        <v>1200</v>
      </c>
      <c r="F25" s="72">
        <v>21.6</v>
      </c>
      <c r="G25" s="34">
        <v>5.0999999999999996</v>
      </c>
      <c r="H25" s="34">
        <v>4.5999999999999996</v>
      </c>
      <c r="I25" s="34">
        <v>3.8</v>
      </c>
      <c r="J25" s="34" t="str">
        <f>IF($J$5&lt;=0,"-",I25*(1-$J$5))</f>
        <v>-</v>
      </c>
      <c r="K25" s="188">
        <f t="shared" si="0"/>
        <v>18.000000000000004</v>
      </c>
    </row>
    <row r="26" spans="1:13" ht="12" thickBot="1">
      <c r="A26" s="35" t="s">
        <v>102</v>
      </c>
      <c r="B26" s="36">
        <v>150</v>
      </c>
      <c r="C26" s="36">
        <v>150</v>
      </c>
      <c r="D26" s="36">
        <v>24</v>
      </c>
      <c r="E26" s="36">
        <v>50</v>
      </c>
      <c r="F26" s="72">
        <v>15</v>
      </c>
      <c r="G26" s="34">
        <v>0</v>
      </c>
      <c r="H26" s="34">
        <v>0</v>
      </c>
      <c r="I26" s="34">
        <v>0</v>
      </c>
      <c r="J26" s="34" t="str">
        <f>IF($J$5&lt;=0,"-",I26*(1-$J$5))</f>
        <v>-</v>
      </c>
      <c r="K26" s="189">
        <f t="shared" si="0"/>
        <v>300</v>
      </c>
    </row>
    <row r="27" spans="1:13" ht="37.5" customHeight="1">
      <c r="A27" s="352" t="s">
        <v>103</v>
      </c>
      <c r="B27" s="353"/>
      <c r="C27" s="353"/>
      <c r="D27" s="353"/>
      <c r="E27" s="353"/>
      <c r="F27" s="353"/>
      <c r="G27" s="353"/>
      <c r="H27" s="353"/>
      <c r="I27" s="353"/>
      <c r="J27" s="353"/>
      <c r="M27"/>
    </row>
    <row r="28" spans="1:13" ht="44.25" customHeight="1">
      <c r="A28" s="354"/>
      <c r="B28" s="354"/>
      <c r="C28" s="354"/>
      <c r="D28" s="354"/>
      <c r="E28" s="354"/>
      <c r="F28" s="354"/>
      <c r="G28" s="354"/>
      <c r="H28" s="354"/>
      <c r="I28" s="354"/>
      <c r="J28" s="354"/>
    </row>
    <row r="29" spans="1:13">
      <c r="A29" s="35" t="s">
        <v>104</v>
      </c>
      <c r="B29" s="36">
        <v>40</v>
      </c>
      <c r="C29" s="36">
        <v>40</v>
      </c>
      <c r="D29" s="36">
        <v>20</v>
      </c>
      <c r="E29" s="36">
        <v>200</v>
      </c>
      <c r="F29" s="72">
        <v>4.8</v>
      </c>
      <c r="G29" s="34">
        <v>3.3</v>
      </c>
      <c r="H29" s="34">
        <v>3.036</v>
      </c>
      <c r="I29" s="34">
        <v>2.8050000000000002</v>
      </c>
      <c r="J29" s="34" t="str">
        <f>IF($J$5&lt;=0,"-",I29*(1-$J$5))</f>
        <v>-</v>
      </c>
      <c r="K29" s="188">
        <f t="shared" si="0"/>
        <v>24</v>
      </c>
    </row>
    <row r="30" spans="1:13">
      <c r="A30" s="35" t="s">
        <v>105</v>
      </c>
      <c r="B30" s="36">
        <v>40</v>
      </c>
      <c r="C30" s="36">
        <v>40</v>
      </c>
      <c r="D30" s="36">
        <v>40</v>
      </c>
      <c r="E30" s="36">
        <v>100</v>
      </c>
      <c r="F30" s="72">
        <v>4.8</v>
      </c>
      <c r="G30" s="34">
        <v>5.28</v>
      </c>
      <c r="H30" s="34">
        <v>4.8576000000000006</v>
      </c>
      <c r="I30" s="34">
        <v>4.4880000000000004</v>
      </c>
      <c r="J30" s="34" t="str">
        <f t="shared" ref="J30:J60" si="2">IF($J$5&lt;=0,"-",I30*(1-$J$5))</f>
        <v>-</v>
      </c>
      <c r="K30" s="188">
        <f t="shared" si="0"/>
        <v>48</v>
      </c>
    </row>
    <row r="31" spans="1:13">
      <c r="A31" s="35" t="s">
        <v>106</v>
      </c>
      <c r="B31" s="36">
        <v>40</v>
      </c>
      <c r="C31" s="36">
        <v>40</v>
      </c>
      <c r="D31" s="36">
        <v>60</v>
      </c>
      <c r="E31" s="36">
        <v>50</v>
      </c>
      <c r="F31" s="72">
        <v>3.6</v>
      </c>
      <c r="G31" s="34">
        <v>7.59</v>
      </c>
      <c r="H31" s="34">
        <v>6.9827999999999992</v>
      </c>
      <c r="I31" s="34">
        <v>6.4514999999999993</v>
      </c>
      <c r="J31" s="34" t="str">
        <f t="shared" si="2"/>
        <v>-</v>
      </c>
      <c r="K31" s="188">
        <f t="shared" si="0"/>
        <v>72.000000000000014</v>
      </c>
    </row>
    <row r="32" spans="1:13">
      <c r="A32" s="35" t="s">
        <v>107</v>
      </c>
      <c r="B32" s="36">
        <v>40</v>
      </c>
      <c r="C32" s="36">
        <v>40</v>
      </c>
      <c r="D32" s="36">
        <v>80</v>
      </c>
      <c r="E32" s="36">
        <v>50</v>
      </c>
      <c r="F32" s="72">
        <v>4.8</v>
      </c>
      <c r="G32" s="34">
        <v>10.065</v>
      </c>
      <c r="H32" s="34">
        <v>9.2598000000000003</v>
      </c>
      <c r="I32" s="34">
        <v>8.5552499999999991</v>
      </c>
      <c r="J32" s="34" t="str">
        <f t="shared" si="2"/>
        <v>-</v>
      </c>
      <c r="K32" s="188">
        <f t="shared" si="0"/>
        <v>96</v>
      </c>
    </row>
    <row r="33" spans="1:11">
      <c r="A33" s="35" t="s">
        <v>108</v>
      </c>
      <c r="B33" s="36">
        <v>40</v>
      </c>
      <c r="C33" s="36">
        <v>40</v>
      </c>
      <c r="D33" s="36">
        <v>100</v>
      </c>
      <c r="E33" s="36">
        <v>50</v>
      </c>
      <c r="F33" s="72">
        <v>6</v>
      </c>
      <c r="G33" s="34">
        <v>12.375</v>
      </c>
      <c r="H33" s="34">
        <v>11.385</v>
      </c>
      <c r="I33" s="34">
        <v>10.518750000000001</v>
      </c>
      <c r="J33" s="34" t="str">
        <f t="shared" si="2"/>
        <v>-</v>
      </c>
      <c r="K33" s="188">
        <f t="shared" si="0"/>
        <v>120</v>
      </c>
    </row>
    <row r="34" spans="1:11">
      <c r="A34" s="35" t="s">
        <v>109</v>
      </c>
      <c r="B34" s="36">
        <v>40</v>
      </c>
      <c r="C34" s="36">
        <v>40</v>
      </c>
      <c r="D34" s="36">
        <v>120</v>
      </c>
      <c r="E34" s="36">
        <v>50</v>
      </c>
      <c r="F34" s="72">
        <v>7.2</v>
      </c>
      <c r="G34" s="34">
        <v>15.675000000000001</v>
      </c>
      <c r="H34" s="34">
        <v>14.420999999999999</v>
      </c>
      <c r="I34" s="34">
        <v>13.32375</v>
      </c>
      <c r="J34" s="34" t="str">
        <f t="shared" si="2"/>
        <v>-</v>
      </c>
      <c r="K34" s="188">
        <f t="shared" si="0"/>
        <v>144.00000000000003</v>
      </c>
    </row>
    <row r="35" spans="1:11">
      <c r="A35" s="35" t="s">
        <v>110</v>
      </c>
      <c r="B35" s="36">
        <v>40</v>
      </c>
      <c r="C35" s="36">
        <v>40</v>
      </c>
      <c r="D35" s="36">
        <v>140</v>
      </c>
      <c r="E35" s="36">
        <v>25</v>
      </c>
      <c r="F35" s="72">
        <v>4.2</v>
      </c>
      <c r="G35" s="34">
        <v>17.324999999999999</v>
      </c>
      <c r="H35" s="34">
        <v>15.939</v>
      </c>
      <c r="I35" s="34">
        <v>14.72625</v>
      </c>
      <c r="J35" s="34" t="str">
        <f t="shared" si="2"/>
        <v>-</v>
      </c>
      <c r="K35" s="188">
        <f t="shared" si="0"/>
        <v>168</v>
      </c>
    </row>
    <row r="36" spans="1:11">
      <c r="A36" s="35" t="s">
        <v>111</v>
      </c>
      <c r="B36" s="36">
        <v>40</v>
      </c>
      <c r="C36" s="36">
        <v>40</v>
      </c>
      <c r="D36" s="36">
        <v>160</v>
      </c>
      <c r="E36" s="36">
        <v>25</v>
      </c>
      <c r="F36" s="72">
        <v>4.8</v>
      </c>
      <c r="G36" s="34">
        <v>19.7835</v>
      </c>
      <c r="H36" s="34">
        <v>18.20082</v>
      </c>
      <c r="I36" s="34">
        <v>16.815974999999998</v>
      </c>
      <c r="J36" s="34" t="str">
        <f t="shared" si="2"/>
        <v>-</v>
      </c>
      <c r="K36" s="188">
        <f t="shared" si="0"/>
        <v>192</v>
      </c>
    </row>
    <row r="37" spans="1:11">
      <c r="A37" s="35" t="s">
        <v>112</v>
      </c>
      <c r="B37" s="36">
        <v>40</v>
      </c>
      <c r="C37" s="36">
        <v>40</v>
      </c>
      <c r="D37" s="36">
        <v>200</v>
      </c>
      <c r="E37" s="36">
        <v>25</v>
      </c>
      <c r="F37" s="72">
        <v>6</v>
      </c>
      <c r="G37" s="34">
        <v>24.716999999999999</v>
      </c>
      <c r="H37" s="34">
        <v>22.739640000000001</v>
      </c>
      <c r="I37" s="34">
        <v>21.009449999999998</v>
      </c>
      <c r="J37" s="34" t="str">
        <f t="shared" si="2"/>
        <v>-</v>
      </c>
      <c r="K37" s="188">
        <f t="shared" si="0"/>
        <v>240</v>
      </c>
    </row>
    <row r="38" spans="1:11">
      <c r="A38" s="35" t="s">
        <v>113</v>
      </c>
      <c r="B38" s="36">
        <v>40</v>
      </c>
      <c r="C38" s="36">
        <v>40</v>
      </c>
      <c r="D38" s="36">
        <v>240</v>
      </c>
      <c r="E38" s="36">
        <v>25</v>
      </c>
      <c r="F38" s="72">
        <v>7.2</v>
      </c>
      <c r="G38" s="34">
        <v>29.7</v>
      </c>
      <c r="H38" s="34">
        <v>27.324000000000002</v>
      </c>
      <c r="I38" s="34">
        <v>25.245000000000001</v>
      </c>
      <c r="J38" s="34" t="str">
        <f t="shared" si="2"/>
        <v>-</v>
      </c>
      <c r="K38" s="188">
        <f t="shared" si="0"/>
        <v>288.00000000000006</v>
      </c>
    </row>
    <row r="39" spans="1:11">
      <c r="A39" s="35" t="s">
        <v>114</v>
      </c>
      <c r="B39" s="36">
        <v>40</v>
      </c>
      <c r="C39" s="36">
        <v>40</v>
      </c>
      <c r="D39" s="36">
        <v>300</v>
      </c>
      <c r="E39" s="36">
        <v>25</v>
      </c>
      <c r="F39" s="72">
        <v>9</v>
      </c>
      <c r="G39" s="34">
        <v>37.125</v>
      </c>
      <c r="H39" s="34">
        <v>34.155000000000001</v>
      </c>
      <c r="I39" s="34">
        <v>31.556249999999999</v>
      </c>
      <c r="J39" s="34" t="str">
        <f t="shared" si="2"/>
        <v>-</v>
      </c>
      <c r="K39" s="188">
        <f t="shared" si="0"/>
        <v>360</v>
      </c>
    </row>
    <row r="40" spans="1:11">
      <c r="A40" s="35" t="s">
        <v>115</v>
      </c>
      <c r="B40" s="36">
        <v>50</v>
      </c>
      <c r="C40" s="36">
        <v>50</v>
      </c>
      <c r="D40" s="36">
        <v>40</v>
      </c>
      <c r="E40" s="36">
        <v>50</v>
      </c>
      <c r="F40" s="72">
        <v>3</v>
      </c>
      <c r="G40" s="34">
        <v>6.93</v>
      </c>
      <c r="H40" s="34">
        <v>6.3756000000000004</v>
      </c>
      <c r="I40" s="34">
        <v>5.8904999999999994</v>
      </c>
      <c r="J40" s="34" t="str">
        <f t="shared" si="2"/>
        <v>-</v>
      </c>
      <c r="K40" s="188">
        <f t="shared" si="0"/>
        <v>60</v>
      </c>
    </row>
    <row r="41" spans="1:11">
      <c r="A41" s="35" t="s">
        <v>116</v>
      </c>
      <c r="B41" s="36">
        <v>50</v>
      </c>
      <c r="C41" s="36">
        <v>50</v>
      </c>
      <c r="D41" s="36">
        <v>50</v>
      </c>
      <c r="E41" s="36">
        <v>50</v>
      </c>
      <c r="F41" s="72">
        <v>3.75</v>
      </c>
      <c r="G41" s="34">
        <v>8.0850000000000009</v>
      </c>
      <c r="H41" s="34">
        <v>7.438200000000001</v>
      </c>
      <c r="I41" s="34">
        <v>6.8722500000000002</v>
      </c>
      <c r="J41" s="34" t="str">
        <f t="shared" si="2"/>
        <v>-</v>
      </c>
      <c r="K41" s="188">
        <f t="shared" si="0"/>
        <v>75</v>
      </c>
    </row>
    <row r="42" spans="1:11">
      <c r="A42" s="35" t="s">
        <v>117</v>
      </c>
      <c r="B42" s="36">
        <v>50</v>
      </c>
      <c r="C42" s="36">
        <v>50</v>
      </c>
      <c r="D42" s="36">
        <v>60</v>
      </c>
      <c r="E42" s="36">
        <v>50</v>
      </c>
      <c r="F42" s="72">
        <v>4.5</v>
      </c>
      <c r="G42" s="34">
        <v>9.3224999999999998</v>
      </c>
      <c r="H42" s="34">
        <v>8.5767000000000007</v>
      </c>
      <c r="I42" s="34">
        <v>7.9241249999999992</v>
      </c>
      <c r="J42" s="34" t="str">
        <f t="shared" si="2"/>
        <v>-</v>
      </c>
      <c r="K42" s="188">
        <f t="shared" si="0"/>
        <v>90</v>
      </c>
    </row>
    <row r="43" spans="1:11">
      <c r="A43" s="35" t="s">
        <v>118</v>
      </c>
      <c r="B43" s="36">
        <v>50</v>
      </c>
      <c r="C43" s="36">
        <v>50</v>
      </c>
      <c r="D43" s="36">
        <v>100</v>
      </c>
      <c r="E43" s="36">
        <v>50</v>
      </c>
      <c r="F43" s="72">
        <v>7.5</v>
      </c>
      <c r="G43" s="34">
        <v>16.995000000000001</v>
      </c>
      <c r="H43" s="34">
        <v>15.635400000000002</v>
      </c>
      <c r="I43" s="34">
        <v>14.44575</v>
      </c>
      <c r="J43" s="34" t="str">
        <f t="shared" si="2"/>
        <v>-</v>
      </c>
      <c r="K43" s="188">
        <f t="shared" si="0"/>
        <v>150</v>
      </c>
    </row>
    <row r="44" spans="1:11">
      <c r="A44" s="35" t="s">
        <v>119</v>
      </c>
      <c r="B44" s="36">
        <v>60</v>
      </c>
      <c r="C44" s="36">
        <v>60</v>
      </c>
      <c r="D44" s="36">
        <v>40</v>
      </c>
      <c r="E44" s="36">
        <v>50</v>
      </c>
      <c r="F44" s="72">
        <v>3.6</v>
      </c>
      <c r="G44" s="34">
        <v>7.59</v>
      </c>
      <c r="H44" s="34">
        <v>6.9827999999999992</v>
      </c>
      <c r="I44" s="34">
        <v>6.4514999999999993</v>
      </c>
      <c r="J44" s="34" t="str">
        <f t="shared" si="2"/>
        <v>-</v>
      </c>
      <c r="K44" s="188">
        <f t="shared" si="0"/>
        <v>72.000000000000014</v>
      </c>
    </row>
    <row r="45" spans="1:11">
      <c r="A45" s="35" t="s">
        <v>120</v>
      </c>
      <c r="B45" s="36">
        <v>60</v>
      </c>
      <c r="C45" s="36">
        <v>60</v>
      </c>
      <c r="D45" s="36">
        <v>50</v>
      </c>
      <c r="E45" s="36">
        <v>50</v>
      </c>
      <c r="F45" s="72">
        <v>4.5</v>
      </c>
      <c r="G45" s="34">
        <v>9.4049999999999994</v>
      </c>
      <c r="H45" s="34">
        <v>8.6525999999999996</v>
      </c>
      <c r="I45" s="34">
        <v>7.9942499999999992</v>
      </c>
      <c r="J45" s="34" t="str">
        <f t="shared" si="2"/>
        <v>-</v>
      </c>
      <c r="K45" s="188">
        <f t="shared" si="0"/>
        <v>90</v>
      </c>
    </row>
    <row r="46" spans="1:11">
      <c r="A46" s="35" t="s">
        <v>121</v>
      </c>
      <c r="B46" s="36">
        <v>60</v>
      </c>
      <c r="C46" s="36">
        <v>60</v>
      </c>
      <c r="D46" s="36">
        <v>60</v>
      </c>
      <c r="E46" s="36">
        <v>50</v>
      </c>
      <c r="F46" s="72">
        <v>5.4</v>
      </c>
      <c r="G46" s="34">
        <v>11.1045</v>
      </c>
      <c r="H46" s="34">
        <v>10.216140000000001</v>
      </c>
      <c r="I46" s="34">
        <v>9.4388249999999996</v>
      </c>
      <c r="J46" s="34" t="str">
        <f t="shared" si="2"/>
        <v>-</v>
      </c>
      <c r="K46" s="188">
        <f t="shared" si="0"/>
        <v>108.00000000000001</v>
      </c>
    </row>
    <row r="47" spans="1:11">
      <c r="A47" s="35" t="s">
        <v>122</v>
      </c>
      <c r="B47" s="36">
        <v>60</v>
      </c>
      <c r="C47" s="36">
        <v>60</v>
      </c>
      <c r="D47" s="36">
        <v>80</v>
      </c>
      <c r="E47" s="36">
        <v>50</v>
      </c>
      <c r="F47" s="72">
        <v>7.2</v>
      </c>
      <c r="G47" s="34">
        <v>14.85</v>
      </c>
      <c r="H47" s="34">
        <v>13.662000000000001</v>
      </c>
      <c r="I47" s="34">
        <v>12.6225</v>
      </c>
      <c r="J47" s="34" t="str">
        <f t="shared" si="2"/>
        <v>-</v>
      </c>
      <c r="K47" s="188">
        <f t="shared" si="0"/>
        <v>144.00000000000003</v>
      </c>
    </row>
    <row r="48" spans="1:11">
      <c r="A48" s="35" t="s">
        <v>123</v>
      </c>
      <c r="B48" s="36">
        <v>60</v>
      </c>
      <c r="C48" s="36">
        <v>60</v>
      </c>
      <c r="D48" s="36">
        <v>100</v>
      </c>
      <c r="E48" s="36">
        <v>50</v>
      </c>
      <c r="F48" s="72">
        <v>9</v>
      </c>
      <c r="G48" s="34">
        <v>18.529499999999999</v>
      </c>
      <c r="H48" s="34">
        <v>17.047139999999999</v>
      </c>
      <c r="I48" s="34">
        <v>15.750074999999999</v>
      </c>
      <c r="J48" s="34" t="str">
        <f t="shared" si="2"/>
        <v>-</v>
      </c>
      <c r="K48" s="188">
        <f t="shared" si="0"/>
        <v>180</v>
      </c>
    </row>
    <row r="49" spans="1:12">
      <c r="A49" s="35" t="s">
        <v>124</v>
      </c>
      <c r="B49" s="36">
        <v>80</v>
      </c>
      <c r="C49" s="36">
        <v>80</v>
      </c>
      <c r="D49" s="36">
        <v>40</v>
      </c>
      <c r="E49" s="36">
        <v>50</v>
      </c>
      <c r="F49" s="72">
        <v>4.8</v>
      </c>
      <c r="G49" s="34">
        <v>10.395</v>
      </c>
      <c r="H49" s="34">
        <v>9.5633999999999997</v>
      </c>
      <c r="I49" s="34">
        <v>8.8357499999999991</v>
      </c>
      <c r="J49" s="34" t="str">
        <f t="shared" si="2"/>
        <v>-</v>
      </c>
      <c r="K49" s="188">
        <f t="shared" si="0"/>
        <v>96</v>
      </c>
    </row>
    <row r="50" spans="1:12">
      <c r="A50" s="35" t="s">
        <v>125</v>
      </c>
      <c r="B50" s="36">
        <v>80</v>
      </c>
      <c r="C50" s="36">
        <v>80</v>
      </c>
      <c r="D50" s="36">
        <v>60</v>
      </c>
      <c r="E50" s="36">
        <v>50</v>
      </c>
      <c r="F50" s="72">
        <v>7.2</v>
      </c>
      <c r="G50" s="34">
        <v>15.345000000000001</v>
      </c>
      <c r="H50" s="34">
        <v>14.117400000000002</v>
      </c>
      <c r="I50" s="34">
        <v>13.04325</v>
      </c>
      <c r="J50" s="34" t="str">
        <f t="shared" si="2"/>
        <v>-</v>
      </c>
      <c r="K50" s="188">
        <f t="shared" si="0"/>
        <v>144.00000000000003</v>
      </c>
    </row>
    <row r="51" spans="1:12">
      <c r="A51" s="35" t="s">
        <v>126</v>
      </c>
      <c r="B51" s="36">
        <v>80</v>
      </c>
      <c r="C51" s="36">
        <v>80</v>
      </c>
      <c r="D51" s="36">
        <v>80</v>
      </c>
      <c r="E51" s="36">
        <v>50</v>
      </c>
      <c r="F51" s="72">
        <v>9.6</v>
      </c>
      <c r="G51" s="34">
        <v>19.635000000000002</v>
      </c>
      <c r="H51" s="34">
        <v>18.0642</v>
      </c>
      <c r="I51" s="34">
        <v>16.689749999999997</v>
      </c>
      <c r="J51" s="34" t="str">
        <f t="shared" si="2"/>
        <v>-</v>
      </c>
      <c r="K51" s="188">
        <f t="shared" si="0"/>
        <v>192</v>
      </c>
    </row>
    <row r="52" spans="1:12">
      <c r="A52" s="35" t="s">
        <v>127</v>
      </c>
      <c r="B52" s="36">
        <v>80</v>
      </c>
      <c r="C52" s="36">
        <v>80</v>
      </c>
      <c r="D52" s="36">
        <v>100</v>
      </c>
      <c r="E52" s="36">
        <v>50</v>
      </c>
      <c r="F52" s="72">
        <v>12</v>
      </c>
      <c r="G52" s="34">
        <v>25.574999999999999</v>
      </c>
      <c r="H52" s="34">
        <v>23.529</v>
      </c>
      <c r="I52" s="34">
        <v>21.73875</v>
      </c>
      <c r="J52" s="34" t="str">
        <f t="shared" si="2"/>
        <v>-</v>
      </c>
      <c r="K52" s="188">
        <f t="shared" si="0"/>
        <v>240</v>
      </c>
    </row>
    <row r="53" spans="1:12">
      <c r="A53" s="35" t="s">
        <v>128</v>
      </c>
      <c r="B53" s="36">
        <v>100</v>
      </c>
      <c r="C53" s="36">
        <v>100</v>
      </c>
      <c r="D53" s="36">
        <v>40</v>
      </c>
      <c r="E53" s="36">
        <v>50</v>
      </c>
      <c r="F53" s="72">
        <v>6</v>
      </c>
      <c r="G53" s="34">
        <v>12.375</v>
      </c>
      <c r="H53" s="34">
        <v>11.385</v>
      </c>
      <c r="I53" s="34">
        <v>10.518750000000001</v>
      </c>
      <c r="J53" s="34" t="str">
        <f t="shared" si="2"/>
        <v>-</v>
      </c>
      <c r="K53" s="188">
        <f t="shared" si="0"/>
        <v>120</v>
      </c>
    </row>
    <row r="54" spans="1:12">
      <c r="A54" s="35" t="s">
        <v>129</v>
      </c>
      <c r="B54" s="36">
        <v>100</v>
      </c>
      <c r="C54" s="36">
        <v>100</v>
      </c>
      <c r="D54" s="36">
        <v>50</v>
      </c>
      <c r="E54" s="36">
        <v>50</v>
      </c>
      <c r="F54" s="72">
        <v>7.5</v>
      </c>
      <c r="G54" s="34">
        <v>15.51</v>
      </c>
      <c r="H54" s="34">
        <v>14.2692</v>
      </c>
      <c r="I54" s="34">
        <v>13.183499999999999</v>
      </c>
      <c r="J54" s="34" t="str">
        <f t="shared" si="2"/>
        <v>-</v>
      </c>
      <c r="K54" s="188">
        <f t="shared" si="0"/>
        <v>150</v>
      </c>
    </row>
    <row r="55" spans="1:12">
      <c r="A55" s="35" t="s">
        <v>130</v>
      </c>
      <c r="B55" s="36">
        <v>100</v>
      </c>
      <c r="C55" s="36">
        <v>100</v>
      </c>
      <c r="D55" s="36">
        <v>60</v>
      </c>
      <c r="E55" s="36">
        <v>50</v>
      </c>
      <c r="F55" s="72">
        <v>9</v>
      </c>
      <c r="G55" s="34">
        <v>18.149999999999999</v>
      </c>
      <c r="H55" s="34">
        <v>16.698</v>
      </c>
      <c r="I55" s="34">
        <v>15.4275</v>
      </c>
      <c r="J55" s="34" t="str">
        <f t="shared" si="2"/>
        <v>-</v>
      </c>
      <c r="K55" s="188">
        <f t="shared" si="0"/>
        <v>180</v>
      </c>
    </row>
    <row r="56" spans="1:12">
      <c r="A56" s="35" t="s">
        <v>131</v>
      </c>
      <c r="B56" s="36">
        <v>100</v>
      </c>
      <c r="C56" s="36">
        <v>100</v>
      </c>
      <c r="D56" s="36">
        <v>80</v>
      </c>
      <c r="E56" s="36">
        <v>50</v>
      </c>
      <c r="F56" s="72">
        <v>12</v>
      </c>
      <c r="G56" s="34">
        <v>24.75</v>
      </c>
      <c r="H56" s="34">
        <v>22.77</v>
      </c>
      <c r="I56" s="34">
        <v>21.037500000000001</v>
      </c>
      <c r="J56" s="34" t="str">
        <f t="shared" si="2"/>
        <v>-</v>
      </c>
      <c r="K56" s="188">
        <f t="shared" si="0"/>
        <v>240</v>
      </c>
    </row>
    <row r="57" spans="1:12">
      <c r="A57" s="35" t="s">
        <v>132</v>
      </c>
      <c r="B57" s="36">
        <v>100</v>
      </c>
      <c r="C57" s="36">
        <v>100</v>
      </c>
      <c r="D57" s="36">
        <v>100</v>
      </c>
      <c r="E57" s="36">
        <v>25</v>
      </c>
      <c r="F57" s="72">
        <v>7.5</v>
      </c>
      <c r="G57" s="34">
        <v>28.875</v>
      </c>
      <c r="H57" s="34">
        <v>26.565000000000001</v>
      </c>
      <c r="I57" s="34">
        <v>24.543749999999999</v>
      </c>
      <c r="J57" s="34" t="str">
        <f t="shared" si="2"/>
        <v>-</v>
      </c>
      <c r="K57" s="188">
        <f t="shared" si="0"/>
        <v>300</v>
      </c>
    </row>
    <row r="58" spans="1:12">
      <c r="A58" s="35" t="s">
        <v>133</v>
      </c>
      <c r="B58" s="36">
        <v>160</v>
      </c>
      <c r="C58" s="36">
        <v>160</v>
      </c>
      <c r="D58" s="36">
        <v>60</v>
      </c>
      <c r="E58" s="36">
        <v>25</v>
      </c>
      <c r="F58" s="72">
        <v>7.2</v>
      </c>
      <c r="G58" s="34">
        <v>29.7</v>
      </c>
      <c r="H58" s="34">
        <v>27.324000000000002</v>
      </c>
      <c r="I58" s="34">
        <v>25.245000000000001</v>
      </c>
      <c r="J58" s="34" t="str">
        <f t="shared" si="2"/>
        <v>-</v>
      </c>
      <c r="K58" s="188">
        <f t="shared" si="0"/>
        <v>288.00000000000006</v>
      </c>
    </row>
    <row r="59" spans="1:12">
      <c r="A59" s="35" t="s">
        <v>134</v>
      </c>
      <c r="B59" s="36">
        <v>160</v>
      </c>
      <c r="C59" s="36">
        <v>160</v>
      </c>
      <c r="D59" s="36">
        <v>80</v>
      </c>
      <c r="E59" s="36">
        <v>25</v>
      </c>
      <c r="F59" s="72">
        <v>9.6</v>
      </c>
      <c r="G59" s="34">
        <v>39.6</v>
      </c>
      <c r="H59" s="34">
        <v>36.431999999999995</v>
      </c>
      <c r="I59" s="34">
        <v>33.659999999999997</v>
      </c>
      <c r="J59" s="34" t="str">
        <f t="shared" si="2"/>
        <v>-</v>
      </c>
      <c r="K59" s="188">
        <f t="shared" si="0"/>
        <v>384</v>
      </c>
    </row>
    <row r="60" spans="1:12" ht="12" thickBot="1">
      <c r="A60" s="35" t="s">
        <v>135</v>
      </c>
      <c r="B60" s="36">
        <v>160</v>
      </c>
      <c r="C60" s="36">
        <v>160</v>
      </c>
      <c r="D60" s="36">
        <v>100</v>
      </c>
      <c r="E60" s="36">
        <v>25</v>
      </c>
      <c r="F60" s="72">
        <v>12</v>
      </c>
      <c r="G60" s="34">
        <v>47.85</v>
      </c>
      <c r="H60" s="34">
        <v>44.021999999999998</v>
      </c>
      <c r="I60" s="34">
        <v>40.672499999999999</v>
      </c>
      <c r="J60" s="34" t="str">
        <f t="shared" si="2"/>
        <v>-</v>
      </c>
      <c r="K60" s="189">
        <f t="shared" si="0"/>
        <v>480</v>
      </c>
    </row>
    <row r="61" spans="1:12" ht="44.25" customHeight="1">
      <c r="A61" s="352" t="s">
        <v>136</v>
      </c>
      <c r="B61" s="353"/>
      <c r="C61" s="353"/>
      <c r="D61" s="353"/>
      <c r="E61" s="353"/>
      <c r="F61" s="353"/>
      <c r="G61" s="353"/>
      <c r="H61" s="353"/>
      <c r="I61" s="353"/>
      <c r="J61" s="352"/>
    </row>
    <row r="62" spans="1:12" ht="37.5" customHeight="1">
      <c r="A62" s="354"/>
      <c r="B62" s="354"/>
      <c r="C62" s="354"/>
      <c r="D62" s="354"/>
      <c r="E62" s="354"/>
      <c r="F62" s="354"/>
      <c r="G62" s="354"/>
      <c r="H62" s="354"/>
      <c r="I62" s="354"/>
      <c r="J62" s="355"/>
      <c r="L62"/>
    </row>
    <row r="63" spans="1:12">
      <c r="A63" s="35" t="s">
        <v>137</v>
      </c>
      <c r="B63" s="36">
        <v>40</v>
      </c>
      <c r="C63" s="36">
        <v>80</v>
      </c>
      <c r="D63" s="36">
        <v>40</v>
      </c>
      <c r="E63" s="36">
        <v>100</v>
      </c>
      <c r="F63" s="72">
        <v>7.2</v>
      </c>
      <c r="G63" s="34">
        <v>7.92</v>
      </c>
      <c r="H63" s="34">
        <v>7.2863999999999995</v>
      </c>
      <c r="I63" s="34">
        <v>6.7319999999999993</v>
      </c>
      <c r="J63" s="34" t="str">
        <f>IF($J$5&lt;=0,"-",I63*(1-$J$5))</f>
        <v>-</v>
      </c>
      <c r="K63" s="188">
        <f t="shared" si="0"/>
        <v>72.000000000000014</v>
      </c>
    </row>
    <row r="64" spans="1:12">
      <c r="A64" s="35" t="s">
        <v>138</v>
      </c>
      <c r="B64" s="36">
        <v>40</v>
      </c>
      <c r="C64" s="36">
        <v>100</v>
      </c>
      <c r="D64" s="36">
        <v>40</v>
      </c>
      <c r="E64" s="36">
        <v>50</v>
      </c>
      <c r="F64" s="72">
        <v>4.2</v>
      </c>
      <c r="G64" s="34">
        <v>9.24</v>
      </c>
      <c r="H64" s="34">
        <v>8.5007999999999981</v>
      </c>
      <c r="I64" s="34">
        <v>7.8539999999999983</v>
      </c>
      <c r="J64" s="34" t="str">
        <f t="shared" ref="J64:J73" si="3">IF($J$5&lt;=0,"-",I64*(1-$J$5))</f>
        <v>-</v>
      </c>
      <c r="K64" s="188">
        <f t="shared" si="0"/>
        <v>84</v>
      </c>
    </row>
    <row r="65" spans="1:13">
      <c r="A65" s="35" t="s">
        <v>139</v>
      </c>
      <c r="B65" s="36">
        <v>40</v>
      </c>
      <c r="C65" s="36">
        <v>120</v>
      </c>
      <c r="D65" s="36">
        <v>40</v>
      </c>
      <c r="E65" s="36">
        <v>50</v>
      </c>
      <c r="F65" s="72">
        <v>4.8</v>
      </c>
      <c r="G65" s="34">
        <v>10.725</v>
      </c>
      <c r="H65" s="34">
        <v>9.8670000000000009</v>
      </c>
      <c r="I65" s="34">
        <v>9.1162500000000009</v>
      </c>
      <c r="J65" s="34" t="str">
        <f t="shared" si="3"/>
        <v>-</v>
      </c>
      <c r="K65" s="188">
        <f t="shared" si="0"/>
        <v>96</v>
      </c>
    </row>
    <row r="66" spans="1:13">
      <c r="A66" s="35" t="s">
        <v>140</v>
      </c>
      <c r="B66" s="36">
        <v>40</v>
      </c>
      <c r="C66" s="36">
        <v>140</v>
      </c>
      <c r="D66" s="36">
        <v>40</v>
      </c>
      <c r="E66" s="36">
        <v>25</v>
      </c>
      <c r="F66" s="72">
        <v>2.8</v>
      </c>
      <c r="G66" s="34">
        <v>11.715</v>
      </c>
      <c r="H66" s="34">
        <v>10.777799999999999</v>
      </c>
      <c r="I66" s="34">
        <v>9.957749999999999</v>
      </c>
      <c r="J66" s="34" t="str">
        <f t="shared" si="3"/>
        <v>-</v>
      </c>
      <c r="K66" s="188">
        <f t="shared" si="0"/>
        <v>111.99999999999999</v>
      </c>
    </row>
    <row r="67" spans="1:13">
      <c r="A67" s="35" t="s">
        <v>141</v>
      </c>
      <c r="B67" s="36">
        <v>40</v>
      </c>
      <c r="C67" s="36">
        <v>200</v>
      </c>
      <c r="D67" s="36">
        <v>40</v>
      </c>
      <c r="E67" s="36">
        <v>25</v>
      </c>
      <c r="F67" s="72">
        <v>3.6</v>
      </c>
      <c r="G67" s="34">
        <v>15.84</v>
      </c>
      <c r="H67" s="34">
        <v>14.572799999999999</v>
      </c>
      <c r="I67" s="34">
        <v>13.463999999999999</v>
      </c>
      <c r="J67" s="34" t="str">
        <f t="shared" si="3"/>
        <v>-</v>
      </c>
      <c r="K67" s="188">
        <f t="shared" si="0"/>
        <v>144.00000000000003</v>
      </c>
    </row>
    <row r="68" spans="1:13">
      <c r="A68" s="35" t="s">
        <v>142</v>
      </c>
      <c r="B68" s="36">
        <v>40</v>
      </c>
      <c r="C68" s="36">
        <v>320</v>
      </c>
      <c r="D68" s="36">
        <v>40</v>
      </c>
      <c r="E68" s="36">
        <v>25</v>
      </c>
      <c r="F68" s="72">
        <v>5.4</v>
      </c>
      <c r="G68" s="34">
        <v>23.76</v>
      </c>
      <c r="H68" s="34">
        <v>21.859199999999998</v>
      </c>
      <c r="I68" s="34">
        <v>20.195999999999998</v>
      </c>
      <c r="J68" s="34" t="str">
        <f t="shared" si="3"/>
        <v>-</v>
      </c>
      <c r="K68" s="188">
        <f t="shared" si="0"/>
        <v>216.00000000000003</v>
      </c>
    </row>
    <row r="69" spans="1:13">
      <c r="A69" s="35" t="s">
        <v>143</v>
      </c>
      <c r="B69" s="36">
        <v>40</v>
      </c>
      <c r="C69" s="36">
        <v>80</v>
      </c>
      <c r="D69" s="36">
        <v>80</v>
      </c>
      <c r="E69" s="36">
        <v>25</v>
      </c>
      <c r="F69" s="72">
        <v>3.6</v>
      </c>
      <c r="G69" s="34">
        <v>15.740999999999998</v>
      </c>
      <c r="H69" s="34">
        <v>14.481719999999999</v>
      </c>
      <c r="I69" s="34">
        <v>13.379849999999998</v>
      </c>
      <c r="J69" s="34" t="str">
        <f t="shared" si="3"/>
        <v>-</v>
      </c>
      <c r="K69" s="188">
        <f t="shared" si="0"/>
        <v>144.00000000000003</v>
      </c>
    </row>
    <row r="70" spans="1:13">
      <c r="A70" s="35" t="s">
        <v>144</v>
      </c>
      <c r="B70" s="36">
        <v>40</v>
      </c>
      <c r="C70" s="36">
        <v>100</v>
      </c>
      <c r="D70" s="36">
        <v>80</v>
      </c>
      <c r="E70" s="36">
        <v>25</v>
      </c>
      <c r="F70" s="72">
        <v>4.2</v>
      </c>
      <c r="G70" s="34">
        <v>18.48</v>
      </c>
      <c r="H70" s="34">
        <v>17.001599999999996</v>
      </c>
      <c r="I70" s="34">
        <v>15.707999999999997</v>
      </c>
      <c r="J70" s="34" t="str">
        <f t="shared" si="3"/>
        <v>-</v>
      </c>
      <c r="K70" s="188">
        <f t="shared" si="0"/>
        <v>168</v>
      </c>
    </row>
    <row r="71" spans="1:13">
      <c r="A71" s="35" t="s">
        <v>145</v>
      </c>
      <c r="B71" s="36">
        <v>40</v>
      </c>
      <c r="C71" s="36">
        <v>120</v>
      </c>
      <c r="D71" s="36">
        <v>80</v>
      </c>
      <c r="E71" s="36">
        <v>25</v>
      </c>
      <c r="F71" s="72">
        <v>4.8</v>
      </c>
      <c r="G71" s="34">
        <v>20.954999999999998</v>
      </c>
      <c r="H71" s="34">
        <v>19.278600000000001</v>
      </c>
      <c r="I71" s="34">
        <v>17.811749999999996</v>
      </c>
      <c r="J71" s="34" t="str">
        <f t="shared" si="3"/>
        <v>-</v>
      </c>
      <c r="K71" s="188">
        <f t="shared" si="0"/>
        <v>192</v>
      </c>
    </row>
    <row r="72" spans="1:13">
      <c r="A72" s="35" t="s">
        <v>146</v>
      </c>
      <c r="B72" s="36">
        <v>40</v>
      </c>
      <c r="C72" s="36">
        <v>200</v>
      </c>
      <c r="D72" s="36">
        <v>80</v>
      </c>
      <c r="E72" s="36">
        <v>25</v>
      </c>
      <c r="F72" s="72">
        <v>7.2</v>
      </c>
      <c r="G72" s="34">
        <v>31.515000000000001</v>
      </c>
      <c r="H72" s="34">
        <v>28.9938</v>
      </c>
      <c r="I72" s="34">
        <v>26.787749999999999</v>
      </c>
      <c r="J72" s="34" t="str">
        <f t="shared" si="3"/>
        <v>-</v>
      </c>
      <c r="K72" s="188">
        <f t="shared" si="0"/>
        <v>288.00000000000006</v>
      </c>
    </row>
    <row r="73" spans="1:13" ht="13.5" thickBot="1">
      <c r="A73" s="35" t="s">
        <v>147</v>
      </c>
      <c r="B73" s="36">
        <v>40</v>
      </c>
      <c r="C73" s="36">
        <v>320</v>
      </c>
      <c r="D73" s="36">
        <v>80</v>
      </c>
      <c r="E73" s="36">
        <v>25</v>
      </c>
      <c r="F73" s="72">
        <v>10.8</v>
      </c>
      <c r="G73" s="34">
        <v>47.19</v>
      </c>
      <c r="H73" s="34">
        <v>43.4148</v>
      </c>
      <c r="I73" s="34">
        <v>40.111499999999999</v>
      </c>
      <c r="J73" s="34" t="str">
        <f t="shared" si="3"/>
        <v>-</v>
      </c>
      <c r="K73" s="189">
        <f t="shared" si="0"/>
        <v>432.00000000000006</v>
      </c>
      <c r="M73"/>
    </row>
    <row r="74" spans="1:13" ht="42" customHeight="1">
      <c r="A74" s="352" t="s">
        <v>148</v>
      </c>
      <c r="B74" s="353"/>
      <c r="C74" s="353"/>
      <c r="D74" s="353"/>
      <c r="E74" s="353"/>
      <c r="F74" s="353"/>
      <c r="G74" s="353"/>
      <c r="H74" s="353"/>
      <c r="I74" s="353"/>
      <c r="J74" s="352"/>
    </row>
    <row r="75" spans="1:13" ht="37.5" customHeight="1">
      <c r="A75" s="354"/>
      <c r="B75" s="354"/>
      <c r="C75" s="354"/>
      <c r="D75" s="354"/>
      <c r="E75" s="354"/>
      <c r="F75" s="354"/>
      <c r="G75" s="354"/>
      <c r="H75" s="354"/>
      <c r="I75" s="354"/>
      <c r="J75" s="355"/>
    </row>
    <row r="76" spans="1:13">
      <c r="A76" s="35" t="s">
        <v>149</v>
      </c>
      <c r="B76" s="36">
        <v>140</v>
      </c>
      <c r="C76" s="36">
        <v>40</v>
      </c>
      <c r="D76" s="36">
        <v>40</v>
      </c>
      <c r="E76" s="36">
        <v>100</v>
      </c>
      <c r="F76" s="72">
        <v>10.8</v>
      </c>
      <c r="G76" s="34">
        <v>14.52</v>
      </c>
      <c r="H76" s="34">
        <v>13.3584</v>
      </c>
      <c r="I76" s="34">
        <v>12.341999999999999</v>
      </c>
      <c r="J76" s="34" t="str">
        <f>IF($J$5&lt;=0,"-",I76*(1-$J$5))</f>
        <v>-</v>
      </c>
      <c r="K76" s="188">
        <f t="shared" ref="K76:K137" si="4">F76/E76*1000</f>
        <v>108.00000000000001</v>
      </c>
    </row>
    <row r="77" spans="1:13">
      <c r="A77" s="35" t="s">
        <v>150</v>
      </c>
      <c r="B77" s="36">
        <v>90</v>
      </c>
      <c r="C77" s="36">
        <v>50</v>
      </c>
      <c r="D77" s="36">
        <v>55</v>
      </c>
      <c r="E77" s="36">
        <v>50</v>
      </c>
      <c r="F77" s="72">
        <v>5.7750000000000004</v>
      </c>
      <c r="G77" s="34">
        <v>10.725</v>
      </c>
      <c r="H77" s="34">
        <v>9.8670000000000009</v>
      </c>
      <c r="I77" s="34">
        <v>9.1162500000000009</v>
      </c>
      <c r="J77" s="34" t="str">
        <f>IF($J$5&lt;=0,"-",I77*(1-$J$5))</f>
        <v>-</v>
      </c>
      <c r="K77" s="188">
        <f t="shared" si="4"/>
        <v>115.5</v>
      </c>
    </row>
    <row r="78" spans="1:13">
      <c r="A78" s="35" t="s">
        <v>151</v>
      </c>
      <c r="B78" s="36">
        <v>130</v>
      </c>
      <c r="C78" s="36">
        <v>50</v>
      </c>
      <c r="D78" s="36">
        <v>65</v>
      </c>
      <c r="E78" s="36">
        <v>50</v>
      </c>
      <c r="F78" s="72">
        <v>8.7750000000000004</v>
      </c>
      <c r="G78" s="34">
        <v>17.324999999999999</v>
      </c>
      <c r="H78" s="34">
        <v>15.939</v>
      </c>
      <c r="I78" s="34">
        <v>14.72625</v>
      </c>
      <c r="J78" s="34" t="str">
        <f>IF($J$5&lt;=0,"-",I78*(1-$J$5))</f>
        <v>-</v>
      </c>
      <c r="K78" s="188">
        <f t="shared" si="4"/>
        <v>175.50000000000003</v>
      </c>
    </row>
    <row r="79" spans="1:13" ht="12" thickBot="1">
      <c r="A79" s="35" t="s">
        <v>152</v>
      </c>
      <c r="B79" s="36">
        <v>150</v>
      </c>
      <c r="C79" s="36">
        <v>60</v>
      </c>
      <c r="D79" s="36">
        <v>90</v>
      </c>
      <c r="E79" s="36">
        <v>50</v>
      </c>
      <c r="F79" s="72">
        <v>14.175000000000001</v>
      </c>
      <c r="G79" s="34">
        <v>26.4</v>
      </c>
      <c r="H79" s="34">
        <v>24.288</v>
      </c>
      <c r="I79" s="34">
        <v>22.44</v>
      </c>
      <c r="J79" s="34" t="str">
        <f>IF($J$5&lt;=0,"-",I79*(1-$J$5))</f>
        <v>-</v>
      </c>
      <c r="K79" s="189">
        <f t="shared" si="4"/>
        <v>283.50000000000006</v>
      </c>
    </row>
    <row r="80" spans="1:13" ht="42" customHeight="1">
      <c r="A80" s="352" t="s">
        <v>153</v>
      </c>
      <c r="B80" s="352"/>
      <c r="C80" s="352"/>
      <c r="D80" s="352"/>
      <c r="E80" s="352"/>
      <c r="F80" s="352"/>
      <c r="G80" s="352"/>
      <c r="H80" s="352"/>
      <c r="I80" s="352"/>
      <c r="J80" s="352"/>
      <c r="L80"/>
    </row>
    <row r="81" spans="1:13" ht="34.5" customHeight="1">
      <c r="A81" s="355"/>
      <c r="B81" s="355"/>
      <c r="C81" s="355"/>
      <c r="D81" s="355"/>
      <c r="E81" s="355"/>
      <c r="F81" s="355"/>
      <c r="G81" s="355"/>
      <c r="H81" s="355"/>
      <c r="I81" s="355"/>
      <c r="J81" s="355"/>
    </row>
    <row r="82" spans="1:13">
      <c r="A82" s="35" t="s">
        <v>154</v>
      </c>
      <c r="B82" s="36">
        <v>50</v>
      </c>
      <c r="C82" s="36">
        <v>50</v>
      </c>
      <c r="D82" s="36">
        <v>35</v>
      </c>
      <c r="E82" s="36">
        <v>200</v>
      </c>
      <c r="F82" s="72">
        <v>10.5</v>
      </c>
      <c r="G82" s="34">
        <v>7.9</v>
      </c>
      <c r="H82" s="34">
        <v>6.7</v>
      </c>
      <c r="I82" s="34">
        <v>5.52</v>
      </c>
      <c r="J82" s="34" t="str">
        <f>IF($J$5&lt;=0,"-",I82*(1-$J$5))</f>
        <v>-</v>
      </c>
      <c r="K82" s="188">
        <f t="shared" si="4"/>
        <v>52.5</v>
      </c>
    </row>
    <row r="83" spans="1:13">
      <c r="A83" s="35" t="s">
        <v>155</v>
      </c>
      <c r="B83" s="36">
        <v>70</v>
      </c>
      <c r="C83" s="36">
        <v>70</v>
      </c>
      <c r="D83" s="36">
        <v>55</v>
      </c>
      <c r="E83" s="36">
        <v>100</v>
      </c>
      <c r="F83" s="72">
        <v>11.55</v>
      </c>
      <c r="G83" s="34">
        <v>11.55</v>
      </c>
      <c r="H83" s="34">
        <v>10.625999999999999</v>
      </c>
      <c r="I83" s="34">
        <v>9.8175000000000008</v>
      </c>
      <c r="J83" s="34" t="str">
        <f>IF($J$5&lt;=0,"-",I83*(1-$J$5))</f>
        <v>-</v>
      </c>
      <c r="K83" s="188">
        <f t="shared" si="4"/>
        <v>115.5</v>
      </c>
    </row>
    <row r="84" spans="1:13">
      <c r="A84" s="35" t="s">
        <v>156</v>
      </c>
      <c r="B84" s="36">
        <v>90</v>
      </c>
      <c r="C84" s="36">
        <v>90</v>
      </c>
      <c r="D84" s="36">
        <v>65</v>
      </c>
      <c r="E84" s="36">
        <v>80</v>
      </c>
      <c r="F84" s="72">
        <v>14.04</v>
      </c>
      <c r="G84" s="34">
        <v>17.324999999999999</v>
      </c>
      <c r="H84" s="34">
        <v>15.939</v>
      </c>
      <c r="I84" s="34">
        <v>14.72625</v>
      </c>
      <c r="J84" s="34" t="str">
        <f>IF($J$5&lt;=0,"-",I84*(1-$J$5))</f>
        <v>-</v>
      </c>
      <c r="K84" s="188">
        <f t="shared" si="4"/>
        <v>175.5</v>
      </c>
    </row>
    <row r="85" spans="1:13" ht="12" thickBot="1">
      <c r="A85" s="35" t="s">
        <v>157</v>
      </c>
      <c r="B85" s="36">
        <v>105</v>
      </c>
      <c r="C85" s="36">
        <v>105</v>
      </c>
      <c r="D85" s="36">
        <v>90</v>
      </c>
      <c r="E85" s="36">
        <v>50</v>
      </c>
      <c r="F85" s="72">
        <v>14.175000000000001</v>
      </c>
      <c r="G85" s="34">
        <v>26.4</v>
      </c>
      <c r="H85" s="34">
        <v>24.288</v>
      </c>
      <c r="I85" s="34">
        <v>22.44</v>
      </c>
      <c r="J85" s="34" t="str">
        <f>IF($J$5&lt;=0,"-",I85*(1-$J$5))</f>
        <v>-</v>
      </c>
      <c r="K85" s="189">
        <f t="shared" si="4"/>
        <v>283.50000000000006</v>
      </c>
    </row>
    <row r="86" spans="1:13" ht="37.5" customHeight="1">
      <c r="A86" s="352" t="s">
        <v>158</v>
      </c>
      <c r="B86" s="352"/>
      <c r="C86" s="352"/>
      <c r="D86" s="352"/>
      <c r="E86" s="352"/>
      <c r="F86" s="352"/>
      <c r="G86" s="352"/>
      <c r="H86" s="352"/>
      <c r="I86" s="352"/>
      <c r="J86" s="352"/>
      <c r="L86"/>
    </row>
    <row r="87" spans="1:13" ht="33" customHeight="1">
      <c r="A87" s="355"/>
      <c r="B87" s="355"/>
      <c r="C87" s="355"/>
      <c r="D87" s="355"/>
      <c r="E87" s="355"/>
      <c r="F87" s="355"/>
      <c r="G87" s="355"/>
      <c r="H87" s="355"/>
      <c r="I87" s="355"/>
      <c r="J87" s="355"/>
    </row>
    <row r="88" spans="1:13">
      <c r="A88" s="35" t="s">
        <v>159</v>
      </c>
      <c r="B88" s="36">
        <v>35</v>
      </c>
      <c r="C88" s="36">
        <v>70</v>
      </c>
      <c r="D88" s="36">
        <v>55</v>
      </c>
      <c r="E88" s="36">
        <v>50</v>
      </c>
      <c r="F88" s="72">
        <v>5.78</v>
      </c>
      <c r="G88" s="34">
        <v>14.85</v>
      </c>
      <c r="H88" s="34">
        <v>13.662000000000001</v>
      </c>
      <c r="I88" s="34">
        <v>12.6225</v>
      </c>
      <c r="J88" s="34" t="str">
        <f>IF($J$5&lt;=0,"-",I88*(1-$J$5))</f>
        <v>-</v>
      </c>
      <c r="K88" s="188">
        <f t="shared" si="4"/>
        <v>115.60000000000001</v>
      </c>
    </row>
    <row r="89" spans="1:13">
      <c r="A89" s="35" t="s">
        <v>160</v>
      </c>
      <c r="B89" s="36">
        <v>45</v>
      </c>
      <c r="C89" s="36">
        <v>90</v>
      </c>
      <c r="D89" s="36">
        <v>65</v>
      </c>
      <c r="E89" s="36">
        <v>50</v>
      </c>
      <c r="F89" s="72">
        <v>8.7799999999999994</v>
      </c>
      <c r="G89" s="34">
        <v>22.506</v>
      </c>
      <c r="H89" s="34">
        <v>20.70552</v>
      </c>
      <c r="I89" s="34">
        <v>19.130099999999999</v>
      </c>
      <c r="J89" s="34" t="str">
        <f>IF($J$5&lt;=0,"-",I89*(1-$J$5))</f>
        <v>-</v>
      </c>
      <c r="K89" s="188">
        <f t="shared" si="4"/>
        <v>175.59999999999997</v>
      </c>
    </row>
    <row r="90" spans="1:13" ht="12" thickBot="1">
      <c r="A90" s="35" t="s">
        <v>161</v>
      </c>
      <c r="B90" s="36">
        <v>55</v>
      </c>
      <c r="C90" s="36">
        <v>105</v>
      </c>
      <c r="D90" s="36">
        <v>90</v>
      </c>
      <c r="E90" s="36">
        <v>50</v>
      </c>
      <c r="F90" s="72">
        <v>14.18</v>
      </c>
      <c r="G90" s="34">
        <v>34.65</v>
      </c>
      <c r="H90" s="34">
        <v>31.878</v>
      </c>
      <c r="I90" s="34">
        <v>29.452500000000001</v>
      </c>
      <c r="J90" s="34" t="str">
        <f>IF($J$5&lt;=0,"-",I90*(1-$J$5))</f>
        <v>-</v>
      </c>
      <c r="K90" s="189">
        <f t="shared" si="4"/>
        <v>283.60000000000002</v>
      </c>
    </row>
    <row r="91" spans="1:13" ht="31.5" customHeight="1">
      <c r="A91" s="352" t="s">
        <v>162</v>
      </c>
      <c r="B91" s="352"/>
      <c r="C91" s="352"/>
      <c r="D91" s="352"/>
      <c r="E91" s="352"/>
      <c r="F91" s="352"/>
      <c r="G91" s="352"/>
      <c r="H91" s="352"/>
      <c r="I91" s="352"/>
      <c r="J91" s="352"/>
    </row>
    <row r="92" spans="1:13" ht="38.25" customHeight="1">
      <c r="A92" s="355"/>
      <c r="B92" s="355"/>
      <c r="C92" s="355"/>
      <c r="D92" s="355"/>
      <c r="E92" s="355"/>
      <c r="F92" s="355"/>
      <c r="G92" s="355"/>
      <c r="H92" s="355"/>
      <c r="I92" s="355"/>
      <c r="J92" s="355"/>
      <c r="L92"/>
    </row>
    <row r="93" spans="1:13">
      <c r="A93" s="35" t="s">
        <v>163</v>
      </c>
      <c r="B93" s="36">
        <v>40</v>
      </c>
      <c r="C93" s="36">
        <v>40</v>
      </c>
      <c r="D93" s="36">
        <v>120</v>
      </c>
      <c r="E93" s="36">
        <v>50</v>
      </c>
      <c r="F93" s="72">
        <v>7.4</v>
      </c>
      <c r="G93" s="34">
        <v>28.05</v>
      </c>
      <c r="H93" s="34">
        <v>25.805999999999997</v>
      </c>
      <c r="I93" s="34">
        <v>23.842500000000001</v>
      </c>
      <c r="J93" s="34" t="str">
        <f>IF($J$5&lt;=0,"-",I93*(1-$J$5))</f>
        <v>-</v>
      </c>
      <c r="K93" s="188">
        <f t="shared" si="4"/>
        <v>148.00000000000003</v>
      </c>
    </row>
    <row r="94" spans="1:13" ht="12" thickBot="1">
      <c r="A94" s="35" t="s">
        <v>164</v>
      </c>
      <c r="B94" s="36">
        <v>60</v>
      </c>
      <c r="C94" s="36">
        <v>60</v>
      </c>
      <c r="D94" s="36">
        <v>220</v>
      </c>
      <c r="E94" s="36">
        <v>35</v>
      </c>
      <c r="F94" s="72">
        <v>14.4</v>
      </c>
      <c r="G94" s="34">
        <v>62.7</v>
      </c>
      <c r="H94" s="34">
        <v>57.683999999999997</v>
      </c>
      <c r="I94" s="34">
        <v>53.295000000000002</v>
      </c>
      <c r="J94" s="34" t="str">
        <f>IF($J$5&lt;=0,"-",I94*(1-$J$5))</f>
        <v>-</v>
      </c>
      <c r="K94" s="189">
        <f t="shared" si="4"/>
        <v>411.42857142857144</v>
      </c>
    </row>
    <row r="95" spans="1:13" ht="25.5" customHeight="1">
      <c r="A95" s="352" t="s">
        <v>165</v>
      </c>
      <c r="B95" s="352"/>
      <c r="C95" s="352"/>
      <c r="D95" s="352"/>
      <c r="E95" s="352"/>
      <c r="F95" s="352"/>
      <c r="G95" s="352"/>
      <c r="H95" s="352"/>
      <c r="I95" s="352"/>
      <c r="J95" s="352"/>
      <c r="M95"/>
    </row>
    <row r="96" spans="1:13" ht="40.5" customHeight="1">
      <c r="A96" s="355"/>
      <c r="B96" s="355"/>
      <c r="C96" s="355"/>
      <c r="D96" s="355"/>
      <c r="E96" s="355"/>
      <c r="F96" s="355"/>
      <c r="G96" s="355"/>
      <c r="H96" s="355"/>
      <c r="I96" s="355"/>
      <c r="J96" s="355"/>
    </row>
    <row r="97" spans="1:14">
      <c r="A97" s="35" t="s">
        <v>166</v>
      </c>
      <c r="B97" s="36">
        <v>120</v>
      </c>
      <c r="C97" s="36">
        <v>120</v>
      </c>
      <c r="D97" s="36">
        <v>35</v>
      </c>
      <c r="E97" s="36">
        <v>80</v>
      </c>
      <c r="F97" s="72">
        <v>7.5</v>
      </c>
      <c r="G97" s="34">
        <v>24.799499999999998</v>
      </c>
      <c r="H97" s="34">
        <v>22.815539999999999</v>
      </c>
      <c r="I97" s="34">
        <v>21.079574999999998</v>
      </c>
      <c r="J97" s="34" t="str">
        <f>IF($J$5&lt;=0,"-",I97*(1-$J$5))</f>
        <v>-</v>
      </c>
      <c r="K97" s="188">
        <f t="shared" si="4"/>
        <v>93.75</v>
      </c>
    </row>
    <row r="98" spans="1:14">
      <c r="A98" s="35" t="s">
        <v>167</v>
      </c>
      <c r="B98" s="36">
        <v>145</v>
      </c>
      <c r="C98" s="36">
        <v>145</v>
      </c>
      <c r="D98" s="36">
        <v>35</v>
      </c>
      <c r="E98" s="36">
        <v>50</v>
      </c>
      <c r="F98" s="72">
        <v>5.5</v>
      </c>
      <c r="G98" s="34">
        <v>29.2545</v>
      </c>
      <c r="H98" s="34">
        <v>26.91414</v>
      </c>
      <c r="I98" s="34">
        <v>24.866325</v>
      </c>
      <c r="J98" s="34" t="str">
        <f>IF($J$5&lt;=0,"-",I98*(1-$J$5))</f>
        <v>-</v>
      </c>
      <c r="K98" s="188">
        <f t="shared" si="4"/>
        <v>110</v>
      </c>
    </row>
    <row r="99" spans="1:14" ht="12" thickBot="1">
      <c r="A99" s="35" t="s">
        <v>168</v>
      </c>
      <c r="B99" s="36">
        <v>175</v>
      </c>
      <c r="C99" s="36">
        <v>175</v>
      </c>
      <c r="D99" s="36">
        <v>35</v>
      </c>
      <c r="E99" s="36">
        <v>50</v>
      </c>
      <c r="F99" s="72">
        <v>7.5</v>
      </c>
      <c r="G99" s="34">
        <v>33.857999999999997</v>
      </c>
      <c r="H99" s="34">
        <v>31.149359999999998</v>
      </c>
      <c r="I99" s="34">
        <v>28.779299999999996</v>
      </c>
      <c r="J99" s="34" t="str">
        <f>IF($J$5&lt;=0,"-",I99*(1-$J$5))</f>
        <v>-</v>
      </c>
      <c r="K99" s="189">
        <f t="shared" si="4"/>
        <v>150</v>
      </c>
    </row>
    <row r="100" spans="1:14" ht="36" customHeight="1">
      <c r="A100" s="352" t="s">
        <v>169</v>
      </c>
      <c r="B100" s="352"/>
      <c r="C100" s="352"/>
      <c r="D100" s="352"/>
      <c r="E100" s="352"/>
      <c r="F100" s="352"/>
      <c r="G100" s="352"/>
      <c r="H100" s="352"/>
      <c r="I100" s="352"/>
      <c r="J100" s="352"/>
      <c r="L100"/>
    </row>
    <row r="101" spans="1:14" ht="32.25" customHeight="1">
      <c r="A101" s="355"/>
      <c r="B101" s="355"/>
      <c r="C101" s="355"/>
      <c r="D101" s="355"/>
      <c r="E101" s="355"/>
      <c r="F101" s="355"/>
      <c r="G101" s="355"/>
      <c r="H101" s="355"/>
      <c r="I101" s="355"/>
      <c r="J101" s="355"/>
    </row>
    <row r="102" spans="1:14">
      <c r="A102" s="35" t="s">
        <v>170</v>
      </c>
      <c r="B102" s="36">
        <v>100</v>
      </c>
      <c r="C102" s="36"/>
      <c r="D102" s="36">
        <v>35</v>
      </c>
      <c r="E102" s="36">
        <v>200</v>
      </c>
      <c r="F102" s="72">
        <v>10.5</v>
      </c>
      <c r="G102" s="34">
        <v>5.7750000000000004</v>
      </c>
      <c r="H102" s="34">
        <v>5.3129999999999997</v>
      </c>
      <c r="I102" s="34">
        <v>4.9087500000000004</v>
      </c>
      <c r="J102" s="34" t="str">
        <f t="shared" ref="J102:J107" si="5">IF($J$5&lt;=0,"-",I102*(1-$J$5))</f>
        <v>-</v>
      </c>
      <c r="K102" s="188">
        <f t="shared" si="4"/>
        <v>52.5</v>
      </c>
    </row>
    <row r="103" spans="1:14">
      <c r="A103" s="35" t="s">
        <v>171</v>
      </c>
      <c r="B103" s="36">
        <v>140</v>
      </c>
      <c r="C103" s="36"/>
      <c r="D103" s="36">
        <v>55</v>
      </c>
      <c r="E103" s="36">
        <v>50</v>
      </c>
      <c r="F103" s="72">
        <v>5.8</v>
      </c>
      <c r="G103" s="34">
        <v>10.725</v>
      </c>
      <c r="H103" s="34">
        <v>9.8670000000000009</v>
      </c>
      <c r="I103" s="34">
        <v>9.1162500000000009</v>
      </c>
      <c r="J103" s="34" t="str">
        <f t="shared" si="5"/>
        <v>-</v>
      </c>
      <c r="K103" s="188">
        <f t="shared" si="4"/>
        <v>115.99999999999999</v>
      </c>
    </row>
    <row r="104" spans="1:14">
      <c r="A104" s="35" t="s">
        <v>172</v>
      </c>
      <c r="B104" s="36">
        <v>180</v>
      </c>
      <c r="C104" s="36"/>
      <c r="D104" s="36">
        <v>40</v>
      </c>
      <c r="E104" s="36">
        <v>100</v>
      </c>
      <c r="F104" s="72">
        <v>10.8</v>
      </c>
      <c r="G104" s="34">
        <v>12.375</v>
      </c>
      <c r="H104" s="34">
        <v>11.385</v>
      </c>
      <c r="I104" s="34">
        <v>10.518750000000001</v>
      </c>
      <c r="J104" s="34" t="str">
        <f t="shared" si="5"/>
        <v>-</v>
      </c>
      <c r="K104" s="188">
        <f t="shared" si="4"/>
        <v>108.00000000000001</v>
      </c>
    </row>
    <row r="105" spans="1:14">
      <c r="A105" s="35" t="s">
        <v>173</v>
      </c>
      <c r="B105" s="36">
        <v>180</v>
      </c>
      <c r="C105" s="36"/>
      <c r="D105" s="36">
        <v>65</v>
      </c>
      <c r="E105" s="36">
        <v>25</v>
      </c>
      <c r="F105" s="72">
        <v>4.3875000000000002</v>
      </c>
      <c r="G105" s="34">
        <v>15.51</v>
      </c>
      <c r="H105" s="34">
        <v>14.2692</v>
      </c>
      <c r="I105" s="34">
        <v>13.183499999999999</v>
      </c>
      <c r="J105" s="34" t="str">
        <f t="shared" si="5"/>
        <v>-</v>
      </c>
      <c r="K105" s="188">
        <f t="shared" si="4"/>
        <v>175.50000000000003</v>
      </c>
    </row>
    <row r="106" spans="1:14">
      <c r="A106" s="35" t="s">
        <v>174</v>
      </c>
      <c r="B106" s="36">
        <v>210</v>
      </c>
      <c r="C106" s="36"/>
      <c r="D106" s="36">
        <v>90</v>
      </c>
      <c r="E106" s="36">
        <v>25</v>
      </c>
      <c r="F106" s="72">
        <v>5.3875000000000002</v>
      </c>
      <c r="G106" s="34">
        <v>23.925000000000001</v>
      </c>
      <c r="H106" s="34">
        <v>22.010999999999999</v>
      </c>
      <c r="I106" s="34">
        <v>20.33625</v>
      </c>
      <c r="J106" s="34" t="str">
        <f t="shared" si="5"/>
        <v>-</v>
      </c>
      <c r="K106" s="188">
        <f t="shared" si="4"/>
        <v>215.5</v>
      </c>
    </row>
    <row r="107" spans="1:14" ht="12" thickBot="1">
      <c r="A107" s="35" t="s">
        <v>175</v>
      </c>
      <c r="B107" s="36">
        <v>260</v>
      </c>
      <c r="C107" s="36"/>
      <c r="D107" s="36">
        <v>100</v>
      </c>
      <c r="E107" s="36">
        <v>25</v>
      </c>
      <c r="F107" s="72">
        <v>9.75</v>
      </c>
      <c r="G107" s="34">
        <v>37.454999999999998</v>
      </c>
      <c r="H107" s="34">
        <v>34.458599999999997</v>
      </c>
      <c r="I107" s="34">
        <v>31.836749999999999</v>
      </c>
      <c r="J107" s="34" t="str">
        <f t="shared" si="5"/>
        <v>-</v>
      </c>
      <c r="K107" s="189">
        <f t="shared" si="4"/>
        <v>390</v>
      </c>
    </row>
    <row r="108" spans="1:14" ht="31.5" customHeight="1">
      <c r="A108" s="352" t="s">
        <v>176</v>
      </c>
      <c r="B108" s="352"/>
      <c r="C108" s="352"/>
      <c r="D108" s="352"/>
      <c r="E108" s="352"/>
      <c r="F108" s="352"/>
      <c r="G108" s="352"/>
      <c r="H108" s="352"/>
      <c r="I108" s="352"/>
      <c r="J108" s="352"/>
    </row>
    <row r="109" spans="1:14" ht="49.5" customHeight="1">
      <c r="A109" s="355"/>
      <c r="B109" s="355"/>
      <c r="C109" s="355"/>
      <c r="D109" s="355"/>
      <c r="E109" s="355"/>
      <c r="F109" s="355"/>
      <c r="G109" s="355"/>
      <c r="H109" s="355"/>
      <c r="I109" s="355"/>
      <c r="J109" s="355"/>
      <c r="N109"/>
    </row>
    <row r="110" spans="1:14">
      <c r="A110" s="35" t="s">
        <v>177</v>
      </c>
      <c r="B110" s="36">
        <v>80</v>
      </c>
      <c r="C110" s="36"/>
      <c r="D110" s="36">
        <v>40</v>
      </c>
      <c r="E110" s="36">
        <v>200</v>
      </c>
      <c r="F110" s="72">
        <v>9.6</v>
      </c>
      <c r="G110" s="34">
        <v>4.95</v>
      </c>
      <c r="H110" s="34">
        <v>4.5539999999999994</v>
      </c>
      <c r="I110" s="34">
        <v>4.2074999999999996</v>
      </c>
      <c r="J110" s="34" t="str">
        <f>IF($J$5&lt;=0,"-",I110*(1-$J$5))</f>
        <v>-</v>
      </c>
      <c r="K110" s="188">
        <f t="shared" si="4"/>
        <v>48</v>
      </c>
    </row>
    <row r="111" spans="1:14">
      <c r="A111" s="35" t="s">
        <v>178</v>
      </c>
      <c r="B111" s="36">
        <v>100</v>
      </c>
      <c r="C111" s="36"/>
      <c r="D111" s="36">
        <v>40</v>
      </c>
      <c r="E111" s="36">
        <v>100</v>
      </c>
      <c r="F111" s="72">
        <v>6</v>
      </c>
      <c r="G111" s="34">
        <v>6.1710000000000003</v>
      </c>
      <c r="H111" s="34">
        <v>5.6773200000000008</v>
      </c>
      <c r="I111" s="34">
        <v>5.2453500000000002</v>
      </c>
      <c r="J111" s="34" t="str">
        <f t="shared" ref="J111:J166" si="6">IF($J$5&lt;=0,"-",I111*(1-$J$5))</f>
        <v>-</v>
      </c>
      <c r="K111" s="188">
        <f t="shared" si="4"/>
        <v>60</v>
      </c>
    </row>
    <row r="112" spans="1:14">
      <c r="A112" s="35" t="s">
        <v>179</v>
      </c>
      <c r="B112" s="36">
        <v>120</v>
      </c>
      <c r="C112" s="36"/>
      <c r="D112" s="36">
        <v>40</v>
      </c>
      <c r="E112" s="36">
        <v>100</v>
      </c>
      <c r="F112" s="72">
        <v>7.2</v>
      </c>
      <c r="G112" s="34">
        <v>7.26</v>
      </c>
      <c r="H112" s="34">
        <v>6.6791999999999998</v>
      </c>
      <c r="I112" s="34">
        <v>6.1709999999999994</v>
      </c>
      <c r="J112" s="34" t="str">
        <f t="shared" si="6"/>
        <v>-</v>
      </c>
      <c r="K112" s="188">
        <f t="shared" si="4"/>
        <v>72.000000000000014</v>
      </c>
    </row>
    <row r="113" spans="1:11">
      <c r="A113" s="35" t="s">
        <v>180</v>
      </c>
      <c r="B113" s="36">
        <v>160</v>
      </c>
      <c r="C113" s="36"/>
      <c r="D113" s="36">
        <v>40</v>
      </c>
      <c r="E113" s="36">
        <v>50</v>
      </c>
      <c r="F113" s="72">
        <v>4.8</v>
      </c>
      <c r="G113" s="34">
        <v>9.0749999999999993</v>
      </c>
      <c r="H113" s="34">
        <v>8.3490000000000002</v>
      </c>
      <c r="I113" s="34">
        <v>7.7137500000000001</v>
      </c>
      <c r="J113" s="34" t="str">
        <f t="shared" si="6"/>
        <v>-</v>
      </c>
      <c r="K113" s="188">
        <f t="shared" si="4"/>
        <v>96</v>
      </c>
    </row>
    <row r="114" spans="1:11">
      <c r="A114" s="35" t="s">
        <v>181</v>
      </c>
      <c r="B114" s="36">
        <v>200</v>
      </c>
      <c r="C114" s="36"/>
      <c r="D114" s="36">
        <v>40</v>
      </c>
      <c r="E114" s="36">
        <v>50</v>
      </c>
      <c r="F114" s="72">
        <v>6</v>
      </c>
      <c r="G114" s="34">
        <v>11.715</v>
      </c>
      <c r="H114" s="34">
        <v>10.777799999999999</v>
      </c>
      <c r="I114" s="34">
        <v>9.957749999999999</v>
      </c>
      <c r="J114" s="34" t="str">
        <f t="shared" si="6"/>
        <v>-</v>
      </c>
      <c r="K114" s="188">
        <f t="shared" si="4"/>
        <v>120</v>
      </c>
    </row>
    <row r="115" spans="1:11">
      <c r="A115" s="35" t="s">
        <v>182</v>
      </c>
      <c r="B115" s="36">
        <v>240</v>
      </c>
      <c r="C115" s="36"/>
      <c r="D115" s="36">
        <v>40</v>
      </c>
      <c r="E115" s="36">
        <v>50</v>
      </c>
      <c r="F115" s="72">
        <v>7.2</v>
      </c>
      <c r="G115" s="34">
        <v>13.86</v>
      </c>
      <c r="H115" s="34">
        <v>12.751200000000001</v>
      </c>
      <c r="I115" s="34">
        <v>11.780999999999999</v>
      </c>
      <c r="J115" s="34" t="str">
        <f t="shared" si="6"/>
        <v>-</v>
      </c>
      <c r="K115" s="188">
        <f t="shared" si="4"/>
        <v>144.00000000000003</v>
      </c>
    </row>
    <row r="116" spans="1:11">
      <c r="A116" s="35" t="s">
        <v>183</v>
      </c>
      <c r="B116" s="36">
        <v>260</v>
      </c>
      <c r="C116" s="36"/>
      <c r="D116" s="36">
        <v>40</v>
      </c>
      <c r="E116" s="36">
        <v>50</v>
      </c>
      <c r="F116" s="72">
        <v>7.8</v>
      </c>
      <c r="G116" s="34">
        <v>15.015000000000001</v>
      </c>
      <c r="H116" s="34">
        <v>13.813799999999999</v>
      </c>
      <c r="I116" s="34">
        <v>12.762749999999999</v>
      </c>
      <c r="J116" s="34" t="str">
        <f t="shared" si="6"/>
        <v>-</v>
      </c>
      <c r="K116" s="188">
        <f t="shared" si="4"/>
        <v>156</v>
      </c>
    </row>
    <row r="117" spans="1:11">
      <c r="A117" s="35" t="s">
        <v>184</v>
      </c>
      <c r="B117" s="36">
        <v>280</v>
      </c>
      <c r="C117" s="36"/>
      <c r="D117" s="36">
        <v>40</v>
      </c>
      <c r="E117" s="36">
        <v>50</v>
      </c>
      <c r="F117" s="72">
        <v>8.4</v>
      </c>
      <c r="G117" s="34">
        <v>16.170000000000002</v>
      </c>
      <c r="H117" s="34">
        <v>14.876400000000002</v>
      </c>
      <c r="I117" s="34">
        <v>13.7445</v>
      </c>
      <c r="J117" s="34" t="str">
        <f t="shared" si="6"/>
        <v>-</v>
      </c>
      <c r="K117" s="188">
        <f t="shared" si="4"/>
        <v>168</v>
      </c>
    </row>
    <row r="118" spans="1:11">
      <c r="A118" s="35" t="s">
        <v>185</v>
      </c>
      <c r="B118" s="36">
        <v>300</v>
      </c>
      <c r="C118" s="36"/>
      <c r="D118" s="36">
        <v>40</v>
      </c>
      <c r="E118" s="36">
        <v>50</v>
      </c>
      <c r="F118" s="72">
        <v>9</v>
      </c>
      <c r="G118" s="34">
        <v>17.324999999999999</v>
      </c>
      <c r="H118" s="34">
        <v>15.939</v>
      </c>
      <c r="I118" s="34">
        <v>14.72625</v>
      </c>
      <c r="J118" s="34" t="str">
        <f t="shared" si="6"/>
        <v>-</v>
      </c>
      <c r="K118" s="188">
        <f t="shared" si="4"/>
        <v>180</v>
      </c>
    </row>
    <row r="119" spans="1:11">
      <c r="A119" s="35" t="s">
        <v>186</v>
      </c>
      <c r="B119" s="36">
        <v>400</v>
      </c>
      <c r="C119" s="36"/>
      <c r="D119" s="36">
        <v>40</v>
      </c>
      <c r="E119" s="36">
        <v>25</v>
      </c>
      <c r="F119" s="72">
        <v>6</v>
      </c>
      <c r="G119" s="34">
        <v>23.1</v>
      </c>
      <c r="H119" s="34">
        <v>21.251999999999999</v>
      </c>
      <c r="I119" s="34">
        <v>19.635000000000002</v>
      </c>
      <c r="J119" s="34" t="str">
        <f t="shared" si="6"/>
        <v>-</v>
      </c>
      <c r="K119" s="188">
        <f t="shared" si="4"/>
        <v>240</v>
      </c>
    </row>
    <row r="120" spans="1:11">
      <c r="A120" s="35" t="s">
        <v>187</v>
      </c>
      <c r="B120" s="36">
        <v>500</v>
      </c>
      <c r="C120" s="36"/>
      <c r="D120" s="36">
        <v>40</v>
      </c>
      <c r="E120" s="36">
        <v>25</v>
      </c>
      <c r="F120" s="72">
        <v>7.5</v>
      </c>
      <c r="G120" s="34">
        <v>28.9575</v>
      </c>
      <c r="H120" s="34">
        <v>26.640900000000002</v>
      </c>
      <c r="I120" s="34">
        <v>24.613875</v>
      </c>
      <c r="J120" s="34" t="str">
        <f t="shared" si="6"/>
        <v>-</v>
      </c>
      <c r="K120" s="188">
        <f t="shared" si="4"/>
        <v>300</v>
      </c>
    </row>
    <row r="121" spans="1:11">
      <c r="A121" s="35" t="s">
        <v>188</v>
      </c>
      <c r="B121" s="36">
        <v>600</v>
      </c>
      <c r="C121" s="36"/>
      <c r="D121" s="36">
        <v>40</v>
      </c>
      <c r="E121" s="36">
        <v>25</v>
      </c>
      <c r="F121" s="72">
        <v>9</v>
      </c>
      <c r="G121" s="34">
        <v>34.748999999999995</v>
      </c>
      <c r="H121" s="34">
        <v>31.969079999999998</v>
      </c>
      <c r="I121" s="34">
        <v>29.536649999999995</v>
      </c>
      <c r="J121" s="34" t="str">
        <f t="shared" si="6"/>
        <v>-</v>
      </c>
      <c r="K121" s="188">
        <f t="shared" si="4"/>
        <v>360</v>
      </c>
    </row>
    <row r="122" spans="1:11">
      <c r="A122" s="35" t="s">
        <v>189</v>
      </c>
      <c r="B122" s="36">
        <v>800</v>
      </c>
      <c r="C122" s="36"/>
      <c r="D122" s="36">
        <v>40</v>
      </c>
      <c r="E122" s="36">
        <v>10</v>
      </c>
      <c r="F122" s="72">
        <v>4.8</v>
      </c>
      <c r="G122" s="34">
        <v>49.650857142857141</v>
      </c>
      <c r="H122" s="34">
        <v>45.678788571428569</v>
      </c>
      <c r="I122" s="34">
        <v>42.203228571428568</v>
      </c>
      <c r="J122" s="34" t="str">
        <f t="shared" si="6"/>
        <v>-</v>
      </c>
      <c r="K122" s="188">
        <f t="shared" si="4"/>
        <v>480</v>
      </c>
    </row>
    <row r="123" spans="1:11">
      <c r="A123" s="35" t="s">
        <v>190</v>
      </c>
      <c r="B123" s="36">
        <v>1000</v>
      </c>
      <c r="C123" s="36"/>
      <c r="D123" s="36">
        <v>40</v>
      </c>
      <c r="E123" s="36">
        <v>10</v>
      </c>
      <c r="F123" s="72">
        <v>6</v>
      </c>
      <c r="G123" s="34">
        <v>57.914999999999999</v>
      </c>
      <c r="H123" s="34">
        <v>53.281800000000004</v>
      </c>
      <c r="I123" s="34">
        <v>49.22775</v>
      </c>
      <c r="J123" s="34" t="str">
        <f t="shared" si="6"/>
        <v>-</v>
      </c>
      <c r="K123" s="188">
        <f t="shared" si="4"/>
        <v>600</v>
      </c>
    </row>
    <row r="124" spans="1:11">
      <c r="A124" s="35" t="s">
        <v>191</v>
      </c>
      <c r="B124" s="36">
        <v>1200</v>
      </c>
      <c r="C124" s="36"/>
      <c r="D124" s="36">
        <v>40</v>
      </c>
      <c r="E124" s="36">
        <v>10</v>
      </c>
      <c r="F124" s="72">
        <v>7.2</v>
      </c>
      <c r="G124" s="34">
        <v>69.3</v>
      </c>
      <c r="H124" s="34">
        <v>63.756</v>
      </c>
      <c r="I124" s="34">
        <v>58.905000000000001</v>
      </c>
      <c r="J124" s="34" t="str">
        <f t="shared" si="6"/>
        <v>-</v>
      </c>
      <c r="K124" s="188">
        <f t="shared" si="4"/>
        <v>720</v>
      </c>
    </row>
    <row r="125" spans="1:11">
      <c r="A125" s="35" t="s">
        <v>192</v>
      </c>
      <c r="B125" s="36">
        <v>200</v>
      </c>
      <c r="C125" s="36"/>
      <c r="D125" s="36">
        <v>50</v>
      </c>
      <c r="E125" s="36">
        <v>50</v>
      </c>
      <c r="F125" s="72">
        <v>7.5</v>
      </c>
      <c r="G125" s="34">
        <v>14.868857142857143</v>
      </c>
      <c r="H125" s="34">
        <v>13.679348571428573</v>
      </c>
      <c r="I125" s="34">
        <v>12.638528571428571</v>
      </c>
      <c r="J125" s="34" t="str">
        <f t="shared" si="6"/>
        <v>-</v>
      </c>
      <c r="K125" s="188">
        <f t="shared" si="4"/>
        <v>150</v>
      </c>
    </row>
    <row r="126" spans="1:11">
      <c r="A126" s="35" t="s">
        <v>193</v>
      </c>
      <c r="B126" s="36">
        <v>240</v>
      </c>
      <c r="C126" s="36"/>
      <c r="D126" s="36">
        <v>50</v>
      </c>
      <c r="E126" s="36">
        <v>50</v>
      </c>
      <c r="F126" s="72">
        <v>18</v>
      </c>
      <c r="G126" s="34">
        <v>17.838857142857144</v>
      </c>
      <c r="H126" s="34">
        <v>16.411748571428571</v>
      </c>
      <c r="I126" s="34">
        <v>15.163028571428573</v>
      </c>
      <c r="J126" s="34" t="str">
        <f t="shared" si="6"/>
        <v>-</v>
      </c>
      <c r="K126" s="188">
        <f t="shared" si="4"/>
        <v>360</v>
      </c>
    </row>
    <row r="127" spans="1:11">
      <c r="A127" s="35" t="s">
        <v>194</v>
      </c>
      <c r="B127" s="36">
        <v>300</v>
      </c>
      <c r="C127" s="36"/>
      <c r="D127" s="36">
        <v>50</v>
      </c>
      <c r="E127" s="36">
        <v>25</v>
      </c>
      <c r="F127" s="72">
        <v>5.63</v>
      </c>
      <c r="G127" s="34">
        <v>22.308</v>
      </c>
      <c r="H127" s="34">
        <v>20.52336</v>
      </c>
      <c r="I127" s="34">
        <v>18.9618</v>
      </c>
      <c r="J127" s="34" t="str">
        <f t="shared" si="6"/>
        <v>-</v>
      </c>
      <c r="K127" s="188">
        <f t="shared" si="4"/>
        <v>225.2</v>
      </c>
    </row>
    <row r="128" spans="1:11">
      <c r="A128" s="35" t="s">
        <v>195</v>
      </c>
      <c r="B128" s="36">
        <v>400</v>
      </c>
      <c r="C128" s="36"/>
      <c r="D128" s="36">
        <v>50</v>
      </c>
      <c r="E128" s="36">
        <v>25</v>
      </c>
      <c r="F128" s="72">
        <v>7.5</v>
      </c>
      <c r="G128" s="34">
        <v>29.737714285714286</v>
      </c>
      <c r="H128" s="34">
        <v>27.358697142857146</v>
      </c>
      <c r="I128" s="34">
        <v>25.277057142857142</v>
      </c>
      <c r="J128" s="34" t="str">
        <f t="shared" si="6"/>
        <v>-</v>
      </c>
      <c r="K128" s="188">
        <f t="shared" si="4"/>
        <v>300</v>
      </c>
    </row>
    <row r="129" spans="1:11">
      <c r="A129" s="35" t="s">
        <v>196</v>
      </c>
      <c r="B129" s="36">
        <v>500</v>
      </c>
      <c r="C129" s="36"/>
      <c r="D129" s="36">
        <v>50</v>
      </c>
      <c r="E129" s="36">
        <v>25</v>
      </c>
      <c r="F129" s="72">
        <v>9.3800000000000008</v>
      </c>
      <c r="G129" s="34">
        <v>37.176857142857145</v>
      </c>
      <c r="H129" s="34">
        <v>34.202708571428573</v>
      </c>
      <c r="I129" s="34">
        <v>31.600328571428573</v>
      </c>
      <c r="J129" s="34" t="str">
        <f t="shared" si="6"/>
        <v>-</v>
      </c>
      <c r="K129" s="188">
        <f t="shared" si="4"/>
        <v>375.20000000000005</v>
      </c>
    </row>
    <row r="130" spans="1:11">
      <c r="A130" s="35" t="s">
        <v>197</v>
      </c>
      <c r="B130" s="36">
        <v>600</v>
      </c>
      <c r="C130" s="36"/>
      <c r="D130" s="36">
        <v>50</v>
      </c>
      <c r="E130" s="36">
        <v>20</v>
      </c>
      <c r="F130" s="72">
        <v>9</v>
      </c>
      <c r="G130" s="34">
        <v>44.606571428571428</v>
      </c>
      <c r="H130" s="34">
        <v>41.038045714285715</v>
      </c>
      <c r="I130" s="34">
        <v>37.915585714285712</v>
      </c>
      <c r="J130" s="34" t="str">
        <f t="shared" si="6"/>
        <v>-</v>
      </c>
      <c r="K130" s="188">
        <f t="shared" si="4"/>
        <v>450</v>
      </c>
    </row>
    <row r="131" spans="1:11">
      <c r="A131" s="35" t="s">
        <v>198</v>
      </c>
      <c r="B131" s="36">
        <v>800</v>
      </c>
      <c r="C131" s="36"/>
      <c r="D131" s="36">
        <v>50</v>
      </c>
      <c r="E131" s="36">
        <v>20</v>
      </c>
      <c r="F131" s="72">
        <v>12</v>
      </c>
      <c r="G131" s="34">
        <v>59.475428571428573</v>
      </c>
      <c r="H131" s="34">
        <v>54.717394285714292</v>
      </c>
      <c r="I131" s="34">
        <v>50.554114285714284</v>
      </c>
      <c r="J131" s="34" t="str">
        <f t="shared" si="6"/>
        <v>-</v>
      </c>
      <c r="K131" s="188">
        <f t="shared" si="4"/>
        <v>600</v>
      </c>
    </row>
    <row r="132" spans="1:11">
      <c r="A132" s="35" t="s">
        <v>199</v>
      </c>
      <c r="B132" s="36">
        <v>1000</v>
      </c>
      <c r="C132" s="36"/>
      <c r="D132" s="36">
        <v>50</v>
      </c>
      <c r="E132" s="36">
        <v>20</v>
      </c>
      <c r="F132" s="72">
        <v>15</v>
      </c>
      <c r="G132" s="34">
        <v>74.344285714285704</v>
      </c>
      <c r="H132" s="34">
        <v>68.396742857142854</v>
      </c>
      <c r="I132" s="34">
        <v>63.192642857142843</v>
      </c>
      <c r="J132" s="34" t="str">
        <f t="shared" si="6"/>
        <v>-</v>
      </c>
      <c r="K132" s="188">
        <f t="shared" si="4"/>
        <v>750</v>
      </c>
    </row>
    <row r="133" spans="1:11">
      <c r="A133" s="35" t="s">
        <v>200</v>
      </c>
      <c r="B133" s="36">
        <v>1200</v>
      </c>
      <c r="C133" s="36"/>
      <c r="D133" s="36">
        <v>50</v>
      </c>
      <c r="E133" s="36">
        <v>20</v>
      </c>
      <c r="F133" s="72">
        <v>18</v>
      </c>
      <c r="G133" s="34">
        <v>89.213142857142856</v>
      </c>
      <c r="H133" s="34">
        <v>82.076091428571431</v>
      </c>
      <c r="I133" s="34">
        <v>75.831171428571423</v>
      </c>
      <c r="J133" s="34" t="str">
        <f t="shared" si="6"/>
        <v>-</v>
      </c>
      <c r="K133" s="188">
        <f t="shared" si="4"/>
        <v>900</v>
      </c>
    </row>
    <row r="134" spans="1:11">
      <c r="A134" s="35" t="s">
        <v>201</v>
      </c>
      <c r="B134" s="36">
        <v>140</v>
      </c>
      <c r="C134" s="36"/>
      <c r="D134" s="36">
        <v>60</v>
      </c>
      <c r="E134" s="36">
        <v>50</v>
      </c>
      <c r="F134" s="72">
        <v>6.3</v>
      </c>
      <c r="G134" s="34">
        <v>12.045</v>
      </c>
      <c r="H134" s="34">
        <v>11.0814</v>
      </c>
      <c r="I134" s="34">
        <v>10.238249999999999</v>
      </c>
      <c r="J134" s="34" t="str">
        <f t="shared" si="6"/>
        <v>-</v>
      </c>
      <c r="K134" s="188">
        <f t="shared" si="4"/>
        <v>126</v>
      </c>
    </row>
    <row r="135" spans="1:11">
      <c r="A135" s="35" t="s">
        <v>202</v>
      </c>
      <c r="B135" s="36">
        <v>160</v>
      </c>
      <c r="C135" s="36"/>
      <c r="D135" s="36">
        <v>60</v>
      </c>
      <c r="E135" s="36">
        <v>50</v>
      </c>
      <c r="F135" s="72">
        <v>7.2</v>
      </c>
      <c r="G135" s="34">
        <v>13.86</v>
      </c>
      <c r="H135" s="34">
        <v>12.751200000000001</v>
      </c>
      <c r="I135" s="34">
        <v>11.780999999999999</v>
      </c>
      <c r="J135" s="34" t="str">
        <f t="shared" si="6"/>
        <v>-</v>
      </c>
      <c r="K135" s="188">
        <f t="shared" si="4"/>
        <v>144.00000000000003</v>
      </c>
    </row>
    <row r="136" spans="1:11">
      <c r="A136" s="35" t="s">
        <v>203</v>
      </c>
      <c r="B136" s="36">
        <v>200</v>
      </c>
      <c r="C136" s="36"/>
      <c r="D136" s="36">
        <v>60</v>
      </c>
      <c r="E136" s="36">
        <v>25</v>
      </c>
      <c r="F136" s="72">
        <v>4.5</v>
      </c>
      <c r="G136" s="34">
        <v>17.16</v>
      </c>
      <c r="H136" s="34">
        <v>15.7872</v>
      </c>
      <c r="I136" s="34">
        <v>14.586</v>
      </c>
      <c r="J136" s="34" t="str">
        <f t="shared" si="6"/>
        <v>-</v>
      </c>
      <c r="K136" s="188">
        <f t="shared" si="4"/>
        <v>180</v>
      </c>
    </row>
    <row r="137" spans="1:11">
      <c r="A137" s="35" t="s">
        <v>204</v>
      </c>
      <c r="B137" s="36">
        <v>240</v>
      </c>
      <c r="C137" s="36"/>
      <c r="D137" s="36">
        <v>60</v>
      </c>
      <c r="E137" s="36">
        <v>25</v>
      </c>
      <c r="F137" s="72">
        <v>5.4</v>
      </c>
      <c r="G137" s="34">
        <v>20.625</v>
      </c>
      <c r="H137" s="34">
        <v>18.975000000000001</v>
      </c>
      <c r="I137" s="34">
        <v>17.53125</v>
      </c>
      <c r="J137" s="34" t="str">
        <f t="shared" si="6"/>
        <v>-</v>
      </c>
      <c r="K137" s="188">
        <f t="shared" si="4"/>
        <v>216.00000000000003</v>
      </c>
    </row>
    <row r="138" spans="1:11">
      <c r="A138" s="35" t="s">
        <v>205</v>
      </c>
      <c r="B138" s="36">
        <v>300</v>
      </c>
      <c r="C138" s="36"/>
      <c r="D138" s="36">
        <v>60</v>
      </c>
      <c r="E138" s="36">
        <v>25</v>
      </c>
      <c r="F138" s="72">
        <v>6.75</v>
      </c>
      <c r="G138" s="34">
        <v>26.07</v>
      </c>
      <c r="H138" s="34">
        <v>23.984400000000001</v>
      </c>
      <c r="I138" s="34">
        <v>22.159500000000001</v>
      </c>
      <c r="J138" s="34" t="str">
        <f t="shared" si="6"/>
        <v>-</v>
      </c>
      <c r="K138" s="188">
        <f t="shared" ref="K138:K200" si="7">F138/E138*1000</f>
        <v>270</v>
      </c>
    </row>
    <row r="139" spans="1:11">
      <c r="A139" s="35" t="s">
        <v>206</v>
      </c>
      <c r="B139" s="36">
        <v>400</v>
      </c>
      <c r="C139" s="36"/>
      <c r="D139" s="36">
        <v>60</v>
      </c>
      <c r="E139" s="36">
        <v>25</v>
      </c>
      <c r="F139" s="72">
        <v>9</v>
      </c>
      <c r="G139" s="34">
        <v>34.65</v>
      </c>
      <c r="H139" s="34">
        <v>31.878</v>
      </c>
      <c r="I139" s="34">
        <v>29.452500000000001</v>
      </c>
      <c r="J139" s="34" t="str">
        <f t="shared" si="6"/>
        <v>-</v>
      </c>
      <c r="K139" s="188">
        <f t="shared" si="7"/>
        <v>360</v>
      </c>
    </row>
    <row r="140" spans="1:11">
      <c r="A140" s="35" t="s">
        <v>207</v>
      </c>
      <c r="B140" s="36">
        <v>500</v>
      </c>
      <c r="C140" s="36"/>
      <c r="D140" s="36">
        <v>60</v>
      </c>
      <c r="E140" s="36">
        <v>25</v>
      </c>
      <c r="F140" s="72">
        <v>11.25</v>
      </c>
      <c r="G140" s="34">
        <v>43.395000000000003</v>
      </c>
      <c r="H140" s="34">
        <v>39.923400000000001</v>
      </c>
      <c r="I140" s="34">
        <v>36.885749999999994</v>
      </c>
      <c r="J140" s="34" t="str">
        <f t="shared" si="6"/>
        <v>-</v>
      </c>
      <c r="K140" s="188">
        <f t="shared" si="7"/>
        <v>450</v>
      </c>
    </row>
    <row r="141" spans="1:11">
      <c r="A141" s="35" t="s">
        <v>208</v>
      </c>
      <c r="B141" s="36">
        <v>600</v>
      </c>
      <c r="C141" s="36"/>
      <c r="D141" s="36">
        <v>60</v>
      </c>
      <c r="E141" s="36">
        <v>20</v>
      </c>
      <c r="F141" s="72">
        <v>10.8</v>
      </c>
      <c r="G141" s="34">
        <v>52.14</v>
      </c>
      <c r="H141" s="34">
        <v>47.968800000000002</v>
      </c>
      <c r="I141" s="34">
        <v>44.319000000000003</v>
      </c>
      <c r="J141" s="34" t="str">
        <f t="shared" si="6"/>
        <v>-</v>
      </c>
      <c r="K141" s="188">
        <f t="shared" si="7"/>
        <v>540</v>
      </c>
    </row>
    <row r="142" spans="1:11">
      <c r="A142" s="35" t="s">
        <v>209</v>
      </c>
      <c r="B142" s="36">
        <v>800</v>
      </c>
      <c r="C142" s="36"/>
      <c r="D142" s="36">
        <v>60</v>
      </c>
      <c r="E142" s="36">
        <v>20</v>
      </c>
      <c r="F142" s="72">
        <v>14.4</v>
      </c>
      <c r="G142" s="34">
        <v>69.49799999999999</v>
      </c>
      <c r="H142" s="34">
        <v>63.938159999999996</v>
      </c>
      <c r="I142" s="34">
        <v>59.073299999999989</v>
      </c>
      <c r="J142" s="34" t="str">
        <f t="shared" si="6"/>
        <v>-</v>
      </c>
      <c r="K142" s="188">
        <f t="shared" si="7"/>
        <v>720</v>
      </c>
    </row>
    <row r="143" spans="1:11">
      <c r="A143" s="35" t="s">
        <v>210</v>
      </c>
      <c r="B143" s="36">
        <v>1000</v>
      </c>
      <c r="C143" s="36"/>
      <c r="D143" s="36">
        <v>60</v>
      </c>
      <c r="E143" s="36">
        <v>20</v>
      </c>
      <c r="F143" s="72">
        <v>18</v>
      </c>
      <c r="G143" s="34">
        <v>86.79</v>
      </c>
      <c r="H143" s="34">
        <v>79.846800000000002</v>
      </c>
      <c r="I143" s="34">
        <v>73.771499999999989</v>
      </c>
      <c r="J143" s="34" t="str">
        <f t="shared" si="6"/>
        <v>-</v>
      </c>
      <c r="K143" s="188">
        <f t="shared" si="7"/>
        <v>900</v>
      </c>
    </row>
    <row r="144" spans="1:11">
      <c r="A144" s="35" t="s">
        <v>211</v>
      </c>
      <c r="B144" s="36">
        <v>1200</v>
      </c>
      <c r="C144" s="36"/>
      <c r="D144" s="36">
        <v>60</v>
      </c>
      <c r="E144" s="36">
        <v>10</v>
      </c>
      <c r="F144" s="72">
        <v>10.8</v>
      </c>
      <c r="G144" s="34">
        <v>103.95</v>
      </c>
      <c r="H144" s="34">
        <v>95.634</v>
      </c>
      <c r="I144" s="34">
        <v>88.357500000000002</v>
      </c>
      <c r="J144" s="34" t="str">
        <f t="shared" si="6"/>
        <v>-</v>
      </c>
      <c r="K144" s="188">
        <f t="shared" si="7"/>
        <v>1080</v>
      </c>
    </row>
    <row r="145" spans="1:11">
      <c r="A145" s="35" t="s">
        <v>212</v>
      </c>
      <c r="B145" s="36">
        <v>200</v>
      </c>
      <c r="C145" s="36"/>
      <c r="D145" s="36">
        <v>80</v>
      </c>
      <c r="E145" s="36">
        <v>25</v>
      </c>
      <c r="F145" s="72">
        <v>6</v>
      </c>
      <c r="G145" s="34">
        <v>23.1</v>
      </c>
      <c r="H145" s="34">
        <v>21.251999999999999</v>
      </c>
      <c r="I145" s="34">
        <v>19.635000000000002</v>
      </c>
      <c r="J145" s="34" t="str">
        <f t="shared" si="6"/>
        <v>-</v>
      </c>
      <c r="K145" s="188">
        <f t="shared" si="7"/>
        <v>240</v>
      </c>
    </row>
    <row r="146" spans="1:11">
      <c r="A146" s="35" t="s">
        <v>213</v>
      </c>
      <c r="B146" s="36">
        <v>240</v>
      </c>
      <c r="C146" s="36"/>
      <c r="D146" s="36">
        <v>80</v>
      </c>
      <c r="E146" s="36">
        <v>25</v>
      </c>
      <c r="F146" s="72">
        <v>7.2</v>
      </c>
      <c r="G146" s="34">
        <v>27.72</v>
      </c>
      <c r="H146" s="34">
        <v>25.502400000000002</v>
      </c>
      <c r="I146" s="34">
        <v>23.561999999999998</v>
      </c>
      <c r="J146" s="34" t="str">
        <f t="shared" si="6"/>
        <v>-</v>
      </c>
      <c r="K146" s="188">
        <f t="shared" si="7"/>
        <v>288.00000000000006</v>
      </c>
    </row>
    <row r="147" spans="1:11">
      <c r="A147" s="35" t="s">
        <v>214</v>
      </c>
      <c r="B147" s="36">
        <v>280</v>
      </c>
      <c r="C147" s="36"/>
      <c r="D147" s="36">
        <v>80</v>
      </c>
      <c r="E147" s="36">
        <v>25</v>
      </c>
      <c r="F147" s="72">
        <v>8.4</v>
      </c>
      <c r="G147" s="34">
        <v>32.340000000000003</v>
      </c>
      <c r="H147" s="34">
        <v>29.752800000000004</v>
      </c>
      <c r="I147" s="34">
        <v>27.489000000000001</v>
      </c>
      <c r="J147" s="34" t="str">
        <f t="shared" si="6"/>
        <v>-</v>
      </c>
      <c r="K147" s="188">
        <f t="shared" si="7"/>
        <v>336</v>
      </c>
    </row>
    <row r="148" spans="1:11">
      <c r="A148" s="35" t="s">
        <v>215</v>
      </c>
      <c r="B148" s="36">
        <v>300</v>
      </c>
      <c r="C148" s="36"/>
      <c r="D148" s="36">
        <v>80</v>
      </c>
      <c r="E148" s="36">
        <v>25</v>
      </c>
      <c r="F148" s="72">
        <v>9</v>
      </c>
      <c r="G148" s="34">
        <v>34.65</v>
      </c>
      <c r="H148" s="34">
        <v>31.878</v>
      </c>
      <c r="I148" s="34">
        <v>29.452500000000001</v>
      </c>
      <c r="J148" s="34" t="str">
        <f t="shared" si="6"/>
        <v>-</v>
      </c>
      <c r="K148" s="188">
        <f t="shared" si="7"/>
        <v>360</v>
      </c>
    </row>
    <row r="149" spans="1:11">
      <c r="A149" s="35" t="s">
        <v>216</v>
      </c>
      <c r="B149" s="36">
        <v>400</v>
      </c>
      <c r="C149" s="36"/>
      <c r="D149" s="36">
        <v>80</v>
      </c>
      <c r="E149" s="36">
        <v>25</v>
      </c>
      <c r="F149" s="72">
        <v>12</v>
      </c>
      <c r="G149" s="34">
        <v>46.2</v>
      </c>
      <c r="H149" s="34">
        <v>42.503999999999998</v>
      </c>
      <c r="I149" s="34">
        <v>39.270000000000003</v>
      </c>
      <c r="J149" s="34" t="str">
        <f t="shared" si="6"/>
        <v>-</v>
      </c>
      <c r="K149" s="188">
        <f t="shared" si="7"/>
        <v>480</v>
      </c>
    </row>
    <row r="150" spans="1:11">
      <c r="A150" s="35" t="s">
        <v>217</v>
      </c>
      <c r="B150" s="36">
        <v>500</v>
      </c>
      <c r="C150" s="36"/>
      <c r="D150" s="36">
        <v>80</v>
      </c>
      <c r="E150" s="36">
        <v>25</v>
      </c>
      <c r="F150" s="72">
        <v>15</v>
      </c>
      <c r="G150" s="34">
        <v>57.75</v>
      </c>
      <c r="H150" s="34">
        <v>53.13</v>
      </c>
      <c r="I150" s="34">
        <v>49.087499999999999</v>
      </c>
      <c r="J150" s="34" t="str">
        <f t="shared" si="6"/>
        <v>-</v>
      </c>
      <c r="K150" s="188">
        <f t="shared" si="7"/>
        <v>600</v>
      </c>
    </row>
    <row r="151" spans="1:11">
      <c r="A151" s="35" t="s">
        <v>218</v>
      </c>
      <c r="B151" s="36">
        <v>600</v>
      </c>
      <c r="C151" s="36"/>
      <c r="D151" s="36">
        <v>80</v>
      </c>
      <c r="E151" s="36">
        <v>25</v>
      </c>
      <c r="F151" s="72">
        <v>18</v>
      </c>
      <c r="G151" s="34">
        <v>69.3</v>
      </c>
      <c r="H151" s="34">
        <v>63.756</v>
      </c>
      <c r="I151" s="34">
        <v>58.905000000000001</v>
      </c>
      <c r="J151" s="34" t="str">
        <f t="shared" si="6"/>
        <v>-</v>
      </c>
      <c r="K151" s="188">
        <f t="shared" si="7"/>
        <v>720</v>
      </c>
    </row>
    <row r="152" spans="1:11">
      <c r="A152" s="35" t="s">
        <v>219</v>
      </c>
      <c r="B152" s="36">
        <v>800</v>
      </c>
      <c r="C152" s="36"/>
      <c r="D152" s="36">
        <v>80</v>
      </c>
      <c r="E152" s="36">
        <v>10</v>
      </c>
      <c r="F152" s="72">
        <v>9.6</v>
      </c>
      <c r="G152" s="34">
        <v>92.4</v>
      </c>
      <c r="H152" s="34">
        <v>85.007999999999996</v>
      </c>
      <c r="I152" s="34">
        <v>78.540000000000006</v>
      </c>
      <c r="J152" s="34" t="str">
        <f t="shared" si="6"/>
        <v>-</v>
      </c>
      <c r="K152" s="188">
        <f t="shared" si="7"/>
        <v>960</v>
      </c>
    </row>
    <row r="153" spans="1:11">
      <c r="A153" s="35" t="s">
        <v>220</v>
      </c>
      <c r="B153" s="36">
        <v>1000</v>
      </c>
      <c r="C153" s="36"/>
      <c r="D153" s="36">
        <v>80</v>
      </c>
      <c r="E153" s="36">
        <v>10</v>
      </c>
      <c r="F153" s="72">
        <v>12</v>
      </c>
      <c r="G153" s="34">
        <v>115.5</v>
      </c>
      <c r="H153" s="34">
        <v>106.26</v>
      </c>
      <c r="I153" s="34">
        <v>98.174999999999997</v>
      </c>
      <c r="J153" s="34" t="str">
        <f t="shared" si="6"/>
        <v>-</v>
      </c>
      <c r="K153" s="188">
        <f t="shared" si="7"/>
        <v>1200</v>
      </c>
    </row>
    <row r="154" spans="1:11">
      <c r="A154" s="35" t="s">
        <v>221</v>
      </c>
      <c r="B154" s="36">
        <v>1200</v>
      </c>
      <c r="C154" s="36"/>
      <c r="D154" s="36">
        <v>80</v>
      </c>
      <c r="E154" s="36">
        <v>10</v>
      </c>
      <c r="F154" s="72">
        <v>14.4</v>
      </c>
      <c r="G154" s="34">
        <v>138.6</v>
      </c>
      <c r="H154" s="34">
        <v>127.512</v>
      </c>
      <c r="I154" s="34">
        <v>117.81</v>
      </c>
      <c r="J154" s="34" t="str">
        <f t="shared" si="6"/>
        <v>-</v>
      </c>
      <c r="K154" s="188">
        <f t="shared" si="7"/>
        <v>1440</v>
      </c>
    </row>
    <row r="155" spans="1:11">
      <c r="A155" s="35" t="s">
        <v>222</v>
      </c>
      <c r="B155" s="36">
        <v>200</v>
      </c>
      <c r="C155" s="36"/>
      <c r="D155" s="36">
        <v>100</v>
      </c>
      <c r="E155" s="36">
        <v>25</v>
      </c>
      <c r="F155" s="72">
        <v>7.5</v>
      </c>
      <c r="G155" s="34">
        <v>28.875</v>
      </c>
      <c r="H155" s="34">
        <v>26.565000000000001</v>
      </c>
      <c r="I155" s="34">
        <v>24.543749999999999</v>
      </c>
      <c r="J155" s="34" t="str">
        <f t="shared" si="6"/>
        <v>-</v>
      </c>
      <c r="K155" s="188">
        <f t="shared" si="7"/>
        <v>300</v>
      </c>
    </row>
    <row r="156" spans="1:11">
      <c r="A156" s="35" t="s">
        <v>223</v>
      </c>
      <c r="B156" s="36">
        <v>240</v>
      </c>
      <c r="C156" s="36"/>
      <c r="D156" s="36">
        <v>100</v>
      </c>
      <c r="E156" s="36">
        <v>25</v>
      </c>
      <c r="F156" s="72">
        <v>9</v>
      </c>
      <c r="G156" s="34">
        <v>34.65</v>
      </c>
      <c r="H156" s="34">
        <v>31.878</v>
      </c>
      <c r="I156" s="34">
        <v>29.452500000000001</v>
      </c>
      <c r="J156" s="34" t="str">
        <f t="shared" si="6"/>
        <v>-</v>
      </c>
      <c r="K156" s="188">
        <f t="shared" si="7"/>
        <v>360</v>
      </c>
    </row>
    <row r="157" spans="1:11">
      <c r="A157" s="35" t="s">
        <v>224</v>
      </c>
      <c r="B157" s="36">
        <v>300</v>
      </c>
      <c r="C157" s="36"/>
      <c r="D157" s="36">
        <v>100</v>
      </c>
      <c r="E157" s="36">
        <v>25</v>
      </c>
      <c r="F157" s="72">
        <v>11.25</v>
      </c>
      <c r="G157" s="34">
        <v>42.9</v>
      </c>
      <c r="H157" s="34">
        <v>39.468000000000004</v>
      </c>
      <c r="I157" s="34">
        <v>36.465000000000003</v>
      </c>
      <c r="J157" s="34" t="str">
        <f t="shared" si="6"/>
        <v>-</v>
      </c>
      <c r="K157" s="188">
        <f t="shared" si="7"/>
        <v>450</v>
      </c>
    </row>
    <row r="158" spans="1:11">
      <c r="A158" s="35" t="s">
        <v>225</v>
      </c>
      <c r="B158" s="36">
        <v>400</v>
      </c>
      <c r="C158" s="36"/>
      <c r="D158" s="36">
        <v>100</v>
      </c>
      <c r="E158" s="36">
        <v>20</v>
      </c>
      <c r="F158" s="72">
        <v>12</v>
      </c>
      <c r="G158" s="34">
        <v>57.75</v>
      </c>
      <c r="H158" s="34">
        <v>53.13</v>
      </c>
      <c r="I158" s="34">
        <v>49.087499999999999</v>
      </c>
      <c r="J158" s="34" t="str">
        <f t="shared" si="6"/>
        <v>-</v>
      </c>
      <c r="K158" s="188">
        <f t="shared" si="7"/>
        <v>600</v>
      </c>
    </row>
    <row r="159" spans="1:11">
      <c r="A159" s="35" t="s">
        <v>226</v>
      </c>
      <c r="B159" s="36">
        <v>500</v>
      </c>
      <c r="C159" s="36"/>
      <c r="D159" s="36">
        <v>100</v>
      </c>
      <c r="E159" s="36">
        <v>20</v>
      </c>
      <c r="F159" s="72">
        <v>15</v>
      </c>
      <c r="G159" s="34">
        <v>72.599999999999994</v>
      </c>
      <c r="H159" s="34">
        <v>66.792000000000002</v>
      </c>
      <c r="I159" s="34">
        <v>61.71</v>
      </c>
      <c r="J159" s="34" t="str">
        <f t="shared" si="6"/>
        <v>-</v>
      </c>
      <c r="K159" s="188">
        <f t="shared" si="7"/>
        <v>750</v>
      </c>
    </row>
    <row r="160" spans="1:11">
      <c r="A160" s="35" t="s">
        <v>227</v>
      </c>
      <c r="B160" s="36">
        <v>600</v>
      </c>
      <c r="C160" s="36"/>
      <c r="D160" s="36">
        <v>100</v>
      </c>
      <c r="E160" s="36">
        <v>20</v>
      </c>
      <c r="F160" s="72">
        <v>18</v>
      </c>
      <c r="G160" s="34">
        <v>87.45</v>
      </c>
      <c r="H160" s="34">
        <v>80.453999999999994</v>
      </c>
      <c r="I160" s="34">
        <v>74.332499999999996</v>
      </c>
      <c r="J160" s="34" t="str">
        <f t="shared" si="6"/>
        <v>-</v>
      </c>
      <c r="K160" s="188">
        <f t="shared" si="7"/>
        <v>900</v>
      </c>
    </row>
    <row r="161" spans="1:12">
      <c r="A161" s="35" t="s">
        <v>228</v>
      </c>
      <c r="B161" s="36">
        <v>800</v>
      </c>
      <c r="C161" s="36"/>
      <c r="D161" s="36">
        <v>100</v>
      </c>
      <c r="E161" s="36">
        <v>10</v>
      </c>
      <c r="F161" s="72">
        <v>12</v>
      </c>
      <c r="G161" s="34">
        <v>115.5</v>
      </c>
      <c r="H161" s="34">
        <v>106.26</v>
      </c>
      <c r="I161" s="34">
        <v>98.174999999999997</v>
      </c>
      <c r="J161" s="34" t="str">
        <f t="shared" si="6"/>
        <v>-</v>
      </c>
      <c r="K161" s="188">
        <f t="shared" si="7"/>
        <v>1200</v>
      </c>
    </row>
    <row r="162" spans="1:12">
      <c r="A162" s="35" t="s">
        <v>229</v>
      </c>
      <c r="B162" s="36">
        <v>1000</v>
      </c>
      <c r="C162" s="36"/>
      <c r="D162" s="36">
        <v>100</v>
      </c>
      <c r="E162" s="36">
        <v>10</v>
      </c>
      <c r="F162" s="72">
        <v>15</v>
      </c>
      <c r="G162" s="34">
        <v>143.55000000000001</v>
      </c>
      <c r="H162" s="34">
        <v>132.066</v>
      </c>
      <c r="I162" s="34">
        <v>122.0175</v>
      </c>
      <c r="J162" s="34" t="str">
        <f t="shared" si="6"/>
        <v>-</v>
      </c>
      <c r="K162" s="188">
        <f t="shared" si="7"/>
        <v>1500</v>
      </c>
    </row>
    <row r="163" spans="1:12">
      <c r="A163" s="35" t="s">
        <v>230</v>
      </c>
      <c r="B163" s="36">
        <v>1200</v>
      </c>
      <c r="C163" s="36"/>
      <c r="D163" s="36">
        <v>100</v>
      </c>
      <c r="E163" s="36">
        <v>10</v>
      </c>
      <c r="F163" s="72">
        <v>18</v>
      </c>
      <c r="G163" s="34">
        <v>173.25</v>
      </c>
      <c r="H163" s="34">
        <v>159.38999999999999</v>
      </c>
      <c r="I163" s="34">
        <v>147.26249999999999</v>
      </c>
      <c r="J163" s="34" t="str">
        <f t="shared" si="6"/>
        <v>-</v>
      </c>
      <c r="K163" s="188">
        <f t="shared" si="7"/>
        <v>1800</v>
      </c>
    </row>
    <row r="164" spans="1:12">
      <c r="A164" s="35" t="s">
        <v>231</v>
      </c>
      <c r="B164" s="36">
        <v>300</v>
      </c>
      <c r="C164" s="36"/>
      <c r="D164" s="36">
        <v>120</v>
      </c>
      <c r="E164" s="36">
        <v>10</v>
      </c>
      <c r="F164" s="72">
        <v>5.4</v>
      </c>
      <c r="G164" s="34">
        <v>65.34</v>
      </c>
      <c r="H164" s="34">
        <v>60.112800000000007</v>
      </c>
      <c r="I164" s="34">
        <v>55.539000000000001</v>
      </c>
      <c r="J164" s="34" t="str">
        <f t="shared" si="6"/>
        <v>-</v>
      </c>
      <c r="K164" s="188">
        <f t="shared" si="7"/>
        <v>540</v>
      </c>
    </row>
    <row r="165" spans="1:12">
      <c r="A165" s="35" t="s">
        <v>232</v>
      </c>
      <c r="B165" s="36">
        <v>300</v>
      </c>
      <c r="C165" s="36"/>
      <c r="D165" s="36">
        <v>200</v>
      </c>
      <c r="E165" s="36">
        <v>10</v>
      </c>
      <c r="F165" s="72">
        <v>9</v>
      </c>
      <c r="G165" s="34">
        <v>108.9</v>
      </c>
      <c r="H165" s="34">
        <v>100.188</v>
      </c>
      <c r="I165" s="34">
        <v>92.564999999999998</v>
      </c>
      <c r="J165" s="34" t="str">
        <f t="shared" si="6"/>
        <v>-</v>
      </c>
      <c r="K165" s="188">
        <f t="shared" si="7"/>
        <v>900</v>
      </c>
    </row>
    <row r="166" spans="1:12" ht="12" thickBot="1">
      <c r="A166" s="35" t="s">
        <v>233</v>
      </c>
      <c r="B166" s="36">
        <v>1250</v>
      </c>
      <c r="C166" s="182"/>
      <c r="D166" s="182">
        <v>200</v>
      </c>
      <c r="E166" s="182">
        <v>10</v>
      </c>
      <c r="F166" s="183">
        <v>37.5</v>
      </c>
      <c r="G166" s="56">
        <v>429</v>
      </c>
      <c r="H166" s="56">
        <v>394.68</v>
      </c>
      <c r="I166" s="56">
        <v>364.65</v>
      </c>
      <c r="J166" s="56" t="str">
        <f t="shared" si="6"/>
        <v>-</v>
      </c>
      <c r="K166" s="189">
        <f t="shared" si="7"/>
        <v>3750</v>
      </c>
    </row>
    <row r="167" spans="1:12" ht="48" customHeight="1">
      <c r="A167" s="352" t="s">
        <v>234</v>
      </c>
      <c r="B167" s="352"/>
      <c r="C167" s="352"/>
      <c r="D167" s="352"/>
      <c r="E167" s="352"/>
      <c r="F167" s="352"/>
      <c r="G167" s="352"/>
      <c r="H167" s="352"/>
      <c r="I167" s="352"/>
      <c r="J167" s="352"/>
    </row>
    <row r="168" spans="1:12" ht="49.5" customHeight="1">
      <c r="A168" s="355"/>
      <c r="B168" s="355"/>
      <c r="C168" s="355"/>
      <c r="D168" s="355"/>
      <c r="E168" s="355"/>
      <c r="F168" s="355"/>
      <c r="G168" s="355"/>
      <c r="H168" s="355"/>
      <c r="I168" s="355"/>
      <c r="J168" s="355"/>
      <c r="L168"/>
    </row>
    <row r="169" spans="1:12">
      <c r="A169" s="35" t="s">
        <v>235</v>
      </c>
      <c r="B169" s="36">
        <v>76</v>
      </c>
      <c r="C169" s="36">
        <v>120</v>
      </c>
      <c r="D169" s="36">
        <v>25</v>
      </c>
      <c r="E169" s="36">
        <v>70</v>
      </c>
      <c r="F169" s="72">
        <v>21</v>
      </c>
      <c r="G169" s="34">
        <v>0</v>
      </c>
      <c r="H169" s="34">
        <v>0</v>
      </c>
      <c r="I169" s="34">
        <v>0</v>
      </c>
      <c r="J169" s="34" t="str">
        <f>IF($J$5&lt;=0,"-",I169*(1-$J$5))</f>
        <v>-</v>
      </c>
      <c r="K169" s="188">
        <f t="shared" si="7"/>
        <v>300</v>
      </c>
    </row>
    <row r="170" spans="1:12">
      <c r="A170" s="35" t="s">
        <v>236</v>
      </c>
      <c r="B170" s="36">
        <v>76</v>
      </c>
      <c r="C170" s="36">
        <v>155</v>
      </c>
      <c r="D170" s="36">
        <v>25</v>
      </c>
      <c r="E170" s="36">
        <v>50</v>
      </c>
      <c r="F170" s="72">
        <v>19</v>
      </c>
      <c r="G170" s="34">
        <v>0</v>
      </c>
      <c r="H170" s="34">
        <v>0</v>
      </c>
      <c r="I170" s="34">
        <v>0</v>
      </c>
      <c r="J170" s="34" t="str">
        <f t="shared" ref="J170:J186" si="8">IF($J$5&lt;=0,"-",I170*(1-$J$5))</f>
        <v>-</v>
      </c>
      <c r="K170" s="188">
        <f t="shared" si="7"/>
        <v>380</v>
      </c>
    </row>
    <row r="171" spans="1:12">
      <c r="A171" s="35" t="s">
        <v>237</v>
      </c>
      <c r="B171" s="36">
        <v>76</v>
      </c>
      <c r="C171" s="36">
        <v>175</v>
      </c>
      <c r="D171" s="36">
        <v>25</v>
      </c>
      <c r="E171" s="36">
        <v>50</v>
      </c>
      <c r="F171" s="72">
        <v>21.5</v>
      </c>
      <c r="G171" s="34">
        <v>0</v>
      </c>
      <c r="H171" s="34">
        <v>0</v>
      </c>
      <c r="I171" s="34">
        <v>0</v>
      </c>
      <c r="J171" s="34" t="str">
        <f t="shared" si="8"/>
        <v>-</v>
      </c>
      <c r="K171" s="188">
        <f t="shared" si="7"/>
        <v>430</v>
      </c>
    </row>
    <row r="172" spans="1:12">
      <c r="A172" s="35" t="s">
        <v>238</v>
      </c>
      <c r="B172" s="36">
        <v>76</v>
      </c>
      <c r="C172" s="36">
        <v>110</v>
      </c>
      <c r="D172" s="36">
        <v>40</v>
      </c>
      <c r="E172" s="36">
        <v>60</v>
      </c>
      <c r="F172" s="72">
        <v>17.7</v>
      </c>
      <c r="G172" s="34">
        <v>35.97</v>
      </c>
      <c r="H172" s="34">
        <v>33.092399999999998</v>
      </c>
      <c r="I172" s="34">
        <v>30.574499999999997</v>
      </c>
      <c r="J172" s="34" t="str">
        <f t="shared" si="8"/>
        <v>-</v>
      </c>
      <c r="K172" s="188">
        <f t="shared" si="7"/>
        <v>295</v>
      </c>
    </row>
    <row r="173" spans="1:12">
      <c r="A173" s="35" t="s">
        <v>239</v>
      </c>
      <c r="B173" s="36">
        <v>76</v>
      </c>
      <c r="C173" s="36">
        <v>145</v>
      </c>
      <c r="D173" s="36">
        <v>40</v>
      </c>
      <c r="E173" s="36">
        <v>50</v>
      </c>
      <c r="F173" s="72">
        <v>14.75</v>
      </c>
      <c r="G173" s="34">
        <v>45.457500000000003</v>
      </c>
      <c r="H173" s="34">
        <v>41.820899999999995</v>
      </c>
      <c r="I173" s="34">
        <v>38.638874999999999</v>
      </c>
      <c r="J173" s="34" t="str">
        <f t="shared" si="8"/>
        <v>-</v>
      </c>
      <c r="K173" s="188">
        <f t="shared" si="7"/>
        <v>295</v>
      </c>
    </row>
    <row r="174" spans="1:12">
      <c r="A174" s="35" t="s">
        <v>240</v>
      </c>
      <c r="B174" s="36">
        <v>76</v>
      </c>
      <c r="C174" s="36">
        <v>170</v>
      </c>
      <c r="D174" s="36">
        <v>40</v>
      </c>
      <c r="E174" s="36">
        <v>50</v>
      </c>
      <c r="F174" s="72">
        <v>21.5</v>
      </c>
      <c r="G174" s="34">
        <v>53.146499999999996</v>
      </c>
      <c r="H174" s="34">
        <v>48.894779999999997</v>
      </c>
      <c r="I174" s="34">
        <v>45.174524999999996</v>
      </c>
      <c r="J174" s="34" t="str">
        <f t="shared" si="8"/>
        <v>-</v>
      </c>
      <c r="K174" s="188">
        <f t="shared" si="7"/>
        <v>430</v>
      </c>
    </row>
    <row r="175" spans="1:12">
      <c r="A175" s="35" t="s">
        <v>241</v>
      </c>
      <c r="B175" s="36">
        <v>76</v>
      </c>
      <c r="C175" s="36">
        <v>107</v>
      </c>
      <c r="D175" s="36">
        <v>50</v>
      </c>
      <c r="E175" s="36">
        <v>10</v>
      </c>
      <c r="F175" s="72">
        <v>2.95</v>
      </c>
      <c r="G175" s="34">
        <v>35.97</v>
      </c>
      <c r="H175" s="34">
        <v>33.092399999999998</v>
      </c>
      <c r="I175" s="34">
        <v>30.574499999999997</v>
      </c>
      <c r="J175" s="34" t="str">
        <f t="shared" si="8"/>
        <v>-</v>
      </c>
      <c r="K175" s="188">
        <f t="shared" si="7"/>
        <v>295.00000000000006</v>
      </c>
    </row>
    <row r="176" spans="1:12">
      <c r="A176" s="35" t="s">
        <v>242</v>
      </c>
      <c r="B176" s="36">
        <v>76</v>
      </c>
      <c r="C176" s="36">
        <v>140</v>
      </c>
      <c r="D176" s="36">
        <v>50</v>
      </c>
      <c r="E176" s="36">
        <v>50</v>
      </c>
      <c r="F176" s="72">
        <v>18</v>
      </c>
      <c r="G176" s="34">
        <v>43.89</v>
      </c>
      <c r="H176" s="34">
        <v>40.378800000000005</v>
      </c>
      <c r="I176" s="34">
        <v>37.3065</v>
      </c>
      <c r="J176" s="34" t="str">
        <f t="shared" si="8"/>
        <v>-</v>
      </c>
      <c r="K176" s="188">
        <f t="shared" si="7"/>
        <v>360</v>
      </c>
    </row>
    <row r="177" spans="1:13">
      <c r="A177" s="35" t="s">
        <v>243</v>
      </c>
      <c r="B177" s="36">
        <v>76</v>
      </c>
      <c r="C177" s="36">
        <v>165</v>
      </c>
      <c r="D177" s="36">
        <v>50</v>
      </c>
      <c r="E177" s="36">
        <v>50</v>
      </c>
      <c r="F177" s="72">
        <v>21.5</v>
      </c>
      <c r="G177" s="34">
        <v>53.13</v>
      </c>
      <c r="H177" s="34">
        <v>48.879600000000003</v>
      </c>
      <c r="I177" s="34">
        <v>45.160499999999999</v>
      </c>
      <c r="J177" s="34" t="str">
        <f t="shared" si="8"/>
        <v>-</v>
      </c>
      <c r="K177" s="188">
        <f t="shared" si="7"/>
        <v>430</v>
      </c>
    </row>
    <row r="178" spans="1:13">
      <c r="A178" s="35" t="s">
        <v>244</v>
      </c>
      <c r="B178" s="36">
        <v>76</v>
      </c>
      <c r="C178" s="36">
        <v>180</v>
      </c>
      <c r="D178" s="36">
        <v>50</v>
      </c>
      <c r="E178" s="36">
        <v>50</v>
      </c>
      <c r="F178" s="72">
        <v>25</v>
      </c>
      <c r="G178" s="34">
        <v>58.937999999999995</v>
      </c>
      <c r="H178" s="34">
        <v>54.22296</v>
      </c>
      <c r="I178" s="34">
        <v>50.097299999999997</v>
      </c>
      <c r="J178" s="34" t="str">
        <f t="shared" si="8"/>
        <v>-</v>
      </c>
      <c r="K178" s="188">
        <f t="shared" si="7"/>
        <v>500</v>
      </c>
    </row>
    <row r="179" spans="1:13">
      <c r="A179" s="35" t="s">
        <v>245</v>
      </c>
      <c r="B179" s="36">
        <v>76</v>
      </c>
      <c r="C179" s="36">
        <v>155</v>
      </c>
      <c r="D179" s="36">
        <v>70</v>
      </c>
      <c r="E179" s="36">
        <v>40</v>
      </c>
      <c r="F179" s="72">
        <v>17.2</v>
      </c>
      <c r="G179" s="34">
        <v>55.77</v>
      </c>
      <c r="H179" s="34">
        <v>51.308399999999992</v>
      </c>
      <c r="I179" s="34">
        <v>47.404499999999992</v>
      </c>
      <c r="J179" s="34" t="str">
        <f t="shared" si="8"/>
        <v>-</v>
      </c>
      <c r="K179" s="188">
        <f t="shared" si="7"/>
        <v>430</v>
      </c>
    </row>
    <row r="180" spans="1:13">
      <c r="A180" s="35" t="s">
        <v>246</v>
      </c>
      <c r="B180" s="36">
        <v>76</v>
      </c>
      <c r="C180" s="36">
        <v>100</v>
      </c>
      <c r="D180" s="36">
        <v>100</v>
      </c>
      <c r="E180" s="36">
        <v>40</v>
      </c>
      <c r="F180" s="72">
        <v>17.2</v>
      </c>
      <c r="G180" s="34">
        <v>47.024999999999999</v>
      </c>
      <c r="H180" s="34">
        <v>43.262999999999998</v>
      </c>
      <c r="I180" s="34">
        <v>39.971249999999998</v>
      </c>
      <c r="J180" s="34" t="str">
        <f t="shared" si="8"/>
        <v>-</v>
      </c>
      <c r="K180" s="188">
        <f t="shared" si="7"/>
        <v>430</v>
      </c>
    </row>
    <row r="181" spans="1:13">
      <c r="A181" s="35" t="s">
        <v>247</v>
      </c>
      <c r="B181" s="36">
        <v>76</v>
      </c>
      <c r="C181" s="36">
        <v>140</v>
      </c>
      <c r="D181" s="36">
        <v>100</v>
      </c>
      <c r="E181" s="36">
        <v>35</v>
      </c>
      <c r="F181" s="72">
        <v>15.05</v>
      </c>
      <c r="G181" s="34">
        <v>55.77</v>
      </c>
      <c r="H181" s="34">
        <v>51.308399999999992</v>
      </c>
      <c r="I181" s="34">
        <v>47.404499999999992</v>
      </c>
      <c r="J181" s="34" t="str">
        <f t="shared" si="8"/>
        <v>-</v>
      </c>
      <c r="K181" s="188">
        <f t="shared" si="7"/>
        <v>430</v>
      </c>
    </row>
    <row r="182" spans="1:13">
      <c r="A182" s="35" t="s">
        <v>248</v>
      </c>
      <c r="B182" s="36">
        <v>76</v>
      </c>
      <c r="C182" s="36">
        <v>170</v>
      </c>
      <c r="D182" s="36">
        <v>100</v>
      </c>
      <c r="E182" s="36">
        <v>10</v>
      </c>
      <c r="F182" s="72">
        <v>5.0999999999999996</v>
      </c>
      <c r="G182" s="34">
        <v>60.356999999999992</v>
      </c>
      <c r="H182" s="34">
        <v>55.528439999999996</v>
      </c>
      <c r="I182" s="34">
        <v>51.303449999999991</v>
      </c>
      <c r="J182" s="34" t="str">
        <f t="shared" si="8"/>
        <v>-</v>
      </c>
      <c r="K182" s="188">
        <f t="shared" si="7"/>
        <v>510</v>
      </c>
    </row>
    <row r="183" spans="1:13">
      <c r="A183" s="35" t="s">
        <v>249</v>
      </c>
      <c r="B183" s="36">
        <v>76</v>
      </c>
      <c r="C183" s="36">
        <v>200</v>
      </c>
      <c r="D183" s="36">
        <v>100</v>
      </c>
      <c r="E183" s="36">
        <v>10</v>
      </c>
      <c r="F183" s="72">
        <v>5.5</v>
      </c>
      <c r="G183" s="34">
        <v>71.775000000000006</v>
      </c>
      <c r="H183" s="34">
        <v>66.033000000000001</v>
      </c>
      <c r="I183" s="34">
        <v>61.008749999999999</v>
      </c>
      <c r="J183" s="34" t="str">
        <f t="shared" si="8"/>
        <v>-</v>
      </c>
      <c r="K183" s="188">
        <f t="shared" si="7"/>
        <v>550</v>
      </c>
    </row>
    <row r="184" spans="1:13">
      <c r="A184" s="35" t="s">
        <v>250</v>
      </c>
      <c r="B184" s="36">
        <v>76</v>
      </c>
      <c r="C184" s="36">
        <v>150</v>
      </c>
      <c r="D184" s="36">
        <v>120</v>
      </c>
      <c r="E184" s="36">
        <v>30</v>
      </c>
      <c r="F184" s="72">
        <v>14.7</v>
      </c>
      <c r="G184" s="34">
        <v>0</v>
      </c>
      <c r="H184" s="34">
        <v>0</v>
      </c>
      <c r="I184" s="34">
        <v>0</v>
      </c>
      <c r="J184" s="34" t="str">
        <f t="shared" si="8"/>
        <v>-</v>
      </c>
      <c r="K184" s="188">
        <f t="shared" si="7"/>
        <v>490</v>
      </c>
    </row>
    <row r="185" spans="1:13">
      <c r="A185" s="35" t="s">
        <v>251</v>
      </c>
      <c r="B185" s="36">
        <v>76</v>
      </c>
      <c r="C185" s="36">
        <v>165</v>
      </c>
      <c r="D185" s="36">
        <v>120</v>
      </c>
      <c r="E185" s="36">
        <v>40</v>
      </c>
      <c r="F185" s="72">
        <v>21.6</v>
      </c>
      <c r="G185" s="34">
        <v>0</v>
      </c>
      <c r="H185" s="34">
        <v>0</v>
      </c>
      <c r="I185" s="34">
        <v>0</v>
      </c>
      <c r="J185" s="34" t="str">
        <f t="shared" si="8"/>
        <v>-</v>
      </c>
      <c r="K185" s="188">
        <f t="shared" si="7"/>
        <v>540</v>
      </c>
    </row>
    <row r="186" spans="1:13" ht="12" thickBot="1">
      <c r="A186" s="35" t="s">
        <v>252</v>
      </c>
      <c r="B186" s="36">
        <v>76</v>
      </c>
      <c r="C186" s="36">
        <v>150</v>
      </c>
      <c r="D186" s="36">
        <v>150</v>
      </c>
      <c r="E186" s="36">
        <v>30</v>
      </c>
      <c r="F186" s="72">
        <v>16.2</v>
      </c>
      <c r="G186" s="34">
        <v>0</v>
      </c>
      <c r="H186" s="34">
        <v>0</v>
      </c>
      <c r="I186" s="34">
        <v>0</v>
      </c>
      <c r="J186" s="34" t="str">
        <f t="shared" si="8"/>
        <v>-</v>
      </c>
      <c r="K186" s="189">
        <f t="shared" si="7"/>
        <v>539.99999999999989</v>
      </c>
    </row>
    <row r="187" spans="1:13" ht="47.25" customHeight="1">
      <c r="A187" s="357" t="s">
        <v>253</v>
      </c>
      <c r="B187" s="352"/>
      <c r="C187" s="352"/>
      <c r="D187" s="352"/>
      <c r="E187" s="352"/>
      <c r="F187" s="352"/>
      <c r="G187" s="352"/>
      <c r="H187" s="352"/>
      <c r="I187" s="352"/>
      <c r="J187" s="352"/>
    </row>
    <row r="188" spans="1:13" ht="39.75" customHeight="1">
      <c r="A188" s="355"/>
      <c r="B188" s="355"/>
      <c r="C188" s="355"/>
      <c r="D188" s="355"/>
      <c r="E188" s="355"/>
      <c r="F188" s="355"/>
      <c r="G188" s="355"/>
      <c r="H188" s="355"/>
      <c r="I188" s="355"/>
      <c r="J188" s="355"/>
      <c r="M188"/>
    </row>
    <row r="189" spans="1:13">
      <c r="A189" s="35" t="s">
        <v>254</v>
      </c>
      <c r="B189" s="36">
        <v>76</v>
      </c>
      <c r="C189" s="36">
        <v>140</v>
      </c>
      <c r="D189" s="36">
        <v>50</v>
      </c>
      <c r="E189" s="36">
        <v>50</v>
      </c>
      <c r="F189" s="72">
        <v>19</v>
      </c>
      <c r="G189" s="34">
        <v>0</v>
      </c>
      <c r="H189" s="34">
        <v>0</v>
      </c>
      <c r="I189" s="34">
        <v>0</v>
      </c>
      <c r="J189" s="34" t="str">
        <f>IF($J$5&lt;=0,"-",I189*(1-$J$5))</f>
        <v>-</v>
      </c>
      <c r="K189" s="188">
        <f t="shared" si="7"/>
        <v>380</v>
      </c>
    </row>
    <row r="190" spans="1:13">
      <c r="A190" s="35" t="s">
        <v>255</v>
      </c>
      <c r="B190" s="36">
        <v>76</v>
      </c>
      <c r="C190" s="36">
        <v>165</v>
      </c>
      <c r="D190" s="36">
        <v>50</v>
      </c>
      <c r="E190" s="36">
        <v>40</v>
      </c>
      <c r="F190" s="72">
        <v>17.2</v>
      </c>
      <c r="G190" s="34">
        <v>0</v>
      </c>
      <c r="H190" s="34">
        <v>0</v>
      </c>
      <c r="I190" s="34">
        <v>0</v>
      </c>
      <c r="J190" s="34" t="str">
        <f t="shared" ref="J190:J196" si="9">IF($J$5&lt;=0,"-",I190*(1-$J$5))</f>
        <v>-</v>
      </c>
      <c r="K190" s="188">
        <f t="shared" si="7"/>
        <v>430</v>
      </c>
    </row>
    <row r="191" spans="1:13">
      <c r="A191" s="35" t="s">
        <v>256</v>
      </c>
      <c r="B191" s="36">
        <v>76</v>
      </c>
      <c r="C191" s="36">
        <v>150</v>
      </c>
      <c r="D191" s="36">
        <v>75</v>
      </c>
      <c r="E191" s="36">
        <v>40</v>
      </c>
      <c r="F191" s="72">
        <v>17.2</v>
      </c>
      <c r="G191" s="34">
        <v>55.77</v>
      </c>
      <c r="H191" s="34">
        <v>51.308399999999992</v>
      </c>
      <c r="I191" s="34">
        <v>47.404499999999992</v>
      </c>
      <c r="J191" s="34" t="str">
        <f t="shared" si="9"/>
        <v>-</v>
      </c>
      <c r="K191" s="188">
        <f t="shared" si="7"/>
        <v>430</v>
      </c>
    </row>
    <row r="192" spans="1:13">
      <c r="A192" s="35" t="s">
        <v>257</v>
      </c>
      <c r="B192" s="36">
        <v>76</v>
      </c>
      <c r="C192" s="36">
        <v>170</v>
      </c>
      <c r="D192" s="36">
        <v>75</v>
      </c>
      <c r="E192" s="36">
        <v>40</v>
      </c>
      <c r="F192" s="72">
        <v>19.600000000000001</v>
      </c>
      <c r="G192" s="34">
        <v>0</v>
      </c>
      <c r="H192" s="34">
        <v>0</v>
      </c>
      <c r="I192" s="34">
        <v>0</v>
      </c>
      <c r="J192" s="34" t="str">
        <f t="shared" si="9"/>
        <v>-</v>
      </c>
      <c r="K192" s="188">
        <f t="shared" si="7"/>
        <v>490.00000000000006</v>
      </c>
    </row>
    <row r="193" spans="1:13">
      <c r="A193" s="35" t="s">
        <v>258</v>
      </c>
      <c r="B193" s="36">
        <v>76</v>
      </c>
      <c r="C193" s="36">
        <v>140</v>
      </c>
      <c r="D193" s="36">
        <v>100</v>
      </c>
      <c r="E193" s="36">
        <v>35</v>
      </c>
      <c r="F193" s="72">
        <v>15.05</v>
      </c>
      <c r="G193" s="34">
        <v>55.77</v>
      </c>
      <c r="H193" s="34">
        <v>51.308399999999992</v>
      </c>
      <c r="I193" s="34">
        <v>47.404499999999992</v>
      </c>
      <c r="J193" s="34" t="str">
        <f t="shared" si="9"/>
        <v>-</v>
      </c>
      <c r="K193" s="188">
        <f t="shared" si="7"/>
        <v>430</v>
      </c>
    </row>
    <row r="194" spans="1:13">
      <c r="A194" s="35" t="s">
        <v>259</v>
      </c>
      <c r="B194" s="36">
        <v>76</v>
      </c>
      <c r="C194" s="36">
        <v>160</v>
      </c>
      <c r="D194" s="36">
        <v>100</v>
      </c>
      <c r="E194" s="36">
        <v>40</v>
      </c>
      <c r="F194" s="72">
        <v>17.2</v>
      </c>
      <c r="G194" s="34">
        <v>60.39</v>
      </c>
      <c r="H194" s="34">
        <v>55.558800000000005</v>
      </c>
      <c r="I194" s="34">
        <v>51.331499999999998</v>
      </c>
      <c r="J194" s="34" t="str">
        <f t="shared" si="9"/>
        <v>-</v>
      </c>
      <c r="K194" s="188">
        <f t="shared" si="7"/>
        <v>430</v>
      </c>
    </row>
    <row r="195" spans="1:13">
      <c r="A195" s="35" t="s">
        <v>260</v>
      </c>
      <c r="B195" s="36">
        <v>76</v>
      </c>
      <c r="C195" s="36">
        <v>150</v>
      </c>
      <c r="D195" s="36">
        <v>120</v>
      </c>
      <c r="E195" s="36">
        <v>30</v>
      </c>
      <c r="F195" s="72">
        <v>14.7</v>
      </c>
      <c r="G195" s="34">
        <v>0</v>
      </c>
      <c r="H195" s="34">
        <v>0</v>
      </c>
      <c r="I195" s="34">
        <v>0</v>
      </c>
      <c r="J195" s="34" t="str">
        <f t="shared" si="9"/>
        <v>-</v>
      </c>
      <c r="K195" s="188">
        <f t="shared" si="7"/>
        <v>490</v>
      </c>
    </row>
    <row r="196" spans="1:13" ht="12" thickBot="1">
      <c r="A196" s="35" t="s">
        <v>261</v>
      </c>
      <c r="B196" s="36">
        <v>76</v>
      </c>
      <c r="C196" s="36">
        <v>150</v>
      </c>
      <c r="D196" s="36">
        <v>150</v>
      </c>
      <c r="E196" s="36">
        <v>30</v>
      </c>
      <c r="F196" s="72">
        <v>16.2</v>
      </c>
      <c r="G196" s="34">
        <v>0</v>
      </c>
      <c r="H196" s="34">
        <v>0</v>
      </c>
      <c r="I196" s="34">
        <v>0</v>
      </c>
      <c r="J196" s="34" t="str">
        <f t="shared" si="9"/>
        <v>-</v>
      </c>
      <c r="K196" s="189">
        <f t="shared" si="7"/>
        <v>539.99999999999989</v>
      </c>
    </row>
    <row r="197" spans="1:13" ht="39" customHeight="1">
      <c r="A197" s="352" t="s">
        <v>262</v>
      </c>
      <c r="B197" s="352"/>
      <c r="C197" s="352"/>
      <c r="D197" s="352"/>
      <c r="E197" s="352"/>
      <c r="F197" s="352"/>
      <c r="G197" s="352"/>
      <c r="H197" s="352"/>
      <c r="I197" s="352"/>
      <c r="J197" s="352"/>
    </row>
    <row r="198" spans="1:13" ht="33" customHeight="1">
      <c r="A198" s="355"/>
      <c r="B198" s="355"/>
      <c r="C198" s="355"/>
      <c r="D198" s="355"/>
      <c r="E198" s="355"/>
      <c r="F198" s="355"/>
      <c r="G198" s="355"/>
      <c r="H198" s="355"/>
      <c r="I198" s="355"/>
      <c r="J198" s="355"/>
      <c r="L198"/>
    </row>
    <row r="199" spans="1:13">
      <c r="A199" s="35" t="s">
        <v>263</v>
      </c>
      <c r="B199" s="36">
        <v>76</v>
      </c>
      <c r="C199" s="36">
        <v>140</v>
      </c>
      <c r="D199" s="36">
        <v>25</v>
      </c>
      <c r="E199" s="36">
        <v>50</v>
      </c>
      <c r="F199" s="72">
        <v>9.5</v>
      </c>
      <c r="G199" s="34">
        <v>23.76</v>
      </c>
      <c r="H199" s="34">
        <v>21.859199999999998</v>
      </c>
      <c r="I199" s="34">
        <v>20.195999999999998</v>
      </c>
      <c r="J199" s="34" t="str">
        <f>IF($J$5&lt;=0,"-",I199*(1-$J$5))</f>
        <v>-</v>
      </c>
      <c r="K199" s="188">
        <f t="shared" si="7"/>
        <v>190</v>
      </c>
    </row>
    <row r="200" spans="1:13" ht="12" thickBot="1">
      <c r="A200" s="35" t="s">
        <v>264</v>
      </c>
      <c r="B200" s="36">
        <v>76</v>
      </c>
      <c r="C200" s="36">
        <v>140</v>
      </c>
      <c r="D200" s="36">
        <v>25</v>
      </c>
      <c r="E200" s="36">
        <v>50</v>
      </c>
      <c r="F200" s="72">
        <v>9.5</v>
      </c>
      <c r="G200" s="34">
        <v>23.76</v>
      </c>
      <c r="H200" s="34">
        <v>21.859199999999998</v>
      </c>
      <c r="I200" s="34">
        <v>20.195999999999998</v>
      </c>
      <c r="J200" s="34" t="str">
        <f>IF($J$5&lt;=0,"-",I200*(1-$J$5))</f>
        <v>-</v>
      </c>
      <c r="K200" s="189">
        <f t="shared" si="7"/>
        <v>190</v>
      </c>
    </row>
    <row r="201" spans="1:13" ht="30" customHeight="1">
      <c r="A201" s="352" t="s">
        <v>265</v>
      </c>
      <c r="B201" s="352"/>
      <c r="C201" s="352"/>
      <c r="D201" s="352"/>
      <c r="E201" s="352"/>
      <c r="F201" s="352"/>
      <c r="G201" s="352"/>
      <c r="H201" s="352"/>
      <c r="I201" s="352"/>
      <c r="J201" s="352"/>
      <c r="M201"/>
    </row>
    <row r="202" spans="1:13" ht="48.75" customHeight="1">
      <c r="A202" s="355"/>
      <c r="B202" s="355"/>
      <c r="C202" s="355"/>
      <c r="D202" s="355"/>
      <c r="E202" s="355"/>
      <c r="F202" s="355"/>
      <c r="G202" s="355"/>
      <c r="H202" s="355"/>
      <c r="I202" s="355"/>
      <c r="J202" s="355"/>
    </row>
    <row r="203" spans="1:13">
      <c r="A203" s="35" t="s">
        <v>266</v>
      </c>
      <c r="B203" s="36">
        <v>90</v>
      </c>
      <c r="C203" s="36">
        <v>90</v>
      </c>
      <c r="D203" s="36">
        <v>40</v>
      </c>
      <c r="E203" s="36">
        <v>30</v>
      </c>
      <c r="F203" s="72">
        <v>6.24</v>
      </c>
      <c r="G203" s="34">
        <v>57.585000000000001</v>
      </c>
      <c r="H203" s="34">
        <v>52.978199999999994</v>
      </c>
      <c r="I203" s="34">
        <v>48.947249999999997</v>
      </c>
      <c r="J203" s="34" t="str">
        <f>IF($J$5&lt;=0,"-",I203*(1-$J$5))</f>
        <v>-</v>
      </c>
      <c r="K203" s="188">
        <f>F203/E203*1000</f>
        <v>208.00000000000003</v>
      </c>
    </row>
    <row r="204" spans="1:13">
      <c r="A204" s="35" t="s">
        <v>267</v>
      </c>
      <c r="B204" s="36">
        <v>120</v>
      </c>
      <c r="C204" s="36">
        <v>90</v>
      </c>
      <c r="D204" s="36">
        <v>40</v>
      </c>
      <c r="E204" s="36">
        <v>30</v>
      </c>
      <c r="F204" s="72">
        <v>7.14</v>
      </c>
      <c r="G204" s="34">
        <v>67.881</v>
      </c>
      <c r="H204" s="34">
        <v>62.450520000000004</v>
      </c>
      <c r="I204" s="34">
        <v>57.69885</v>
      </c>
      <c r="J204" s="34" t="str">
        <f>IF($J$5&lt;=0,"-",I204*(1-$J$5))</f>
        <v>-</v>
      </c>
      <c r="K204" s="188">
        <f>F204/E204*1000</f>
        <v>238</v>
      </c>
    </row>
    <row r="205" spans="1:13" ht="12" thickBot="1">
      <c r="A205" s="35" t="s">
        <v>268</v>
      </c>
      <c r="B205" s="36">
        <v>160</v>
      </c>
      <c r="C205" s="36">
        <v>90</v>
      </c>
      <c r="D205" s="36">
        <v>40</v>
      </c>
      <c r="E205" s="36">
        <v>30</v>
      </c>
      <c r="F205" s="72">
        <v>7.56</v>
      </c>
      <c r="G205" s="34">
        <v>71.873999999999995</v>
      </c>
      <c r="H205" s="34">
        <v>66.124079999999992</v>
      </c>
      <c r="I205" s="34">
        <v>61.092899999999993</v>
      </c>
      <c r="J205" s="34" t="str">
        <f>IF($J$5&lt;=0,"-",I205*(1-$J$5))</f>
        <v>-</v>
      </c>
      <c r="K205" s="189">
        <f>F205/E205*1000</f>
        <v>252</v>
      </c>
    </row>
    <row r="206" spans="1:13" ht="40.5" customHeight="1">
      <c r="A206" s="352" t="s">
        <v>269</v>
      </c>
      <c r="B206" s="352"/>
      <c r="C206" s="352"/>
      <c r="D206" s="352"/>
      <c r="E206" s="352"/>
      <c r="F206" s="352"/>
      <c r="G206" s="352"/>
      <c r="H206" s="352"/>
      <c r="I206" s="352"/>
      <c r="J206" s="352"/>
    </row>
    <row r="207" spans="1:13" ht="35.25" customHeight="1">
      <c r="A207" s="355"/>
      <c r="B207" s="355"/>
      <c r="C207" s="355"/>
      <c r="D207" s="355"/>
      <c r="E207" s="355"/>
      <c r="F207" s="355"/>
      <c r="G207" s="355"/>
      <c r="H207" s="355"/>
      <c r="I207" s="355"/>
      <c r="J207" s="355"/>
      <c r="L207"/>
    </row>
    <row r="208" spans="1:13">
      <c r="A208" s="35" t="s">
        <v>270</v>
      </c>
      <c r="B208" s="36">
        <v>40</v>
      </c>
      <c r="C208" s="36">
        <v>170</v>
      </c>
      <c r="D208" s="36">
        <v>40</v>
      </c>
      <c r="E208" s="36">
        <v>80</v>
      </c>
      <c r="F208" s="72">
        <v>6</v>
      </c>
      <c r="G208" s="34">
        <v>17.82</v>
      </c>
      <c r="H208" s="34">
        <v>16.394400000000001</v>
      </c>
      <c r="I208" s="34">
        <v>15.147</v>
      </c>
      <c r="J208" s="34" t="str">
        <f t="shared" ref="J208:J213" si="10">IF($J$5&lt;=0,"-",I208*(1-$J$5))</f>
        <v>-</v>
      </c>
      <c r="K208" s="188">
        <f t="shared" ref="K208:K213" si="11">F208/E208*1000</f>
        <v>75</v>
      </c>
    </row>
    <row r="209" spans="1:12">
      <c r="A209" s="35" t="s">
        <v>271</v>
      </c>
      <c r="B209" s="36">
        <v>40</v>
      </c>
      <c r="C209" s="36">
        <v>170</v>
      </c>
      <c r="D209" s="36">
        <v>40</v>
      </c>
      <c r="E209" s="36">
        <v>80</v>
      </c>
      <c r="F209" s="72">
        <v>9.6</v>
      </c>
      <c r="G209" s="34">
        <v>17.82</v>
      </c>
      <c r="H209" s="34">
        <v>16.394400000000001</v>
      </c>
      <c r="I209" s="34">
        <v>15.147</v>
      </c>
      <c r="J209" s="34" t="str">
        <f t="shared" si="10"/>
        <v>-</v>
      </c>
      <c r="K209" s="188">
        <f t="shared" si="11"/>
        <v>120</v>
      </c>
    </row>
    <row r="210" spans="1:12">
      <c r="A210" s="35" t="s">
        <v>272</v>
      </c>
      <c r="B210" s="36">
        <v>40</v>
      </c>
      <c r="C210" s="36">
        <v>190</v>
      </c>
      <c r="D210" s="36">
        <v>40</v>
      </c>
      <c r="E210" s="36">
        <v>50</v>
      </c>
      <c r="F210" s="72">
        <v>5.5</v>
      </c>
      <c r="G210" s="34">
        <v>25.74</v>
      </c>
      <c r="H210" s="34">
        <v>23.680799999999998</v>
      </c>
      <c r="I210" s="34">
        <v>21.878999999999998</v>
      </c>
      <c r="J210" s="34" t="str">
        <f t="shared" si="10"/>
        <v>-</v>
      </c>
      <c r="K210" s="188">
        <f t="shared" si="11"/>
        <v>110</v>
      </c>
    </row>
    <row r="211" spans="1:12">
      <c r="A211" s="35" t="s">
        <v>273</v>
      </c>
      <c r="B211" s="36">
        <v>40</v>
      </c>
      <c r="C211" s="36">
        <v>190</v>
      </c>
      <c r="D211" s="36">
        <v>40</v>
      </c>
      <c r="E211" s="36">
        <v>50</v>
      </c>
      <c r="F211" s="72">
        <v>5.5</v>
      </c>
      <c r="G211" s="34">
        <v>25.74</v>
      </c>
      <c r="H211" s="34">
        <v>23.680799999999998</v>
      </c>
      <c r="I211" s="34">
        <v>21.878999999999998</v>
      </c>
      <c r="J211" s="34" t="str">
        <f t="shared" si="10"/>
        <v>-</v>
      </c>
      <c r="K211" s="188">
        <f t="shared" si="11"/>
        <v>110</v>
      </c>
    </row>
    <row r="212" spans="1:12">
      <c r="A212" s="35" t="s">
        <v>274</v>
      </c>
      <c r="B212" s="36">
        <v>40</v>
      </c>
      <c r="C212" s="36">
        <v>210</v>
      </c>
      <c r="D212" s="36">
        <v>40</v>
      </c>
      <c r="E212" s="36">
        <v>50</v>
      </c>
      <c r="F212" s="72">
        <v>6.5</v>
      </c>
      <c r="G212" s="34">
        <v>29.535</v>
      </c>
      <c r="H212" s="34">
        <v>27.172199999999997</v>
      </c>
      <c r="I212" s="34">
        <v>25.104749999999996</v>
      </c>
      <c r="J212" s="34" t="str">
        <f t="shared" si="10"/>
        <v>-</v>
      </c>
      <c r="K212" s="188">
        <f t="shared" si="11"/>
        <v>130</v>
      </c>
    </row>
    <row r="213" spans="1:12" ht="12" thickBot="1">
      <c r="A213" s="35" t="s">
        <v>275</v>
      </c>
      <c r="B213" s="36">
        <v>40</v>
      </c>
      <c r="C213" s="36">
        <v>210</v>
      </c>
      <c r="D213" s="36">
        <v>40</v>
      </c>
      <c r="E213" s="36">
        <v>50</v>
      </c>
      <c r="F213" s="72">
        <v>6.5</v>
      </c>
      <c r="G213" s="34">
        <v>29.535</v>
      </c>
      <c r="H213" s="34">
        <v>27.172199999999997</v>
      </c>
      <c r="I213" s="34">
        <v>25.104749999999996</v>
      </c>
      <c r="J213" s="34" t="str">
        <f t="shared" si="10"/>
        <v>-</v>
      </c>
      <c r="K213" s="189">
        <f t="shared" si="11"/>
        <v>130</v>
      </c>
    </row>
    <row r="214" spans="1:12" ht="35.25" customHeight="1">
      <c r="A214" s="352" t="s">
        <v>276</v>
      </c>
      <c r="B214" s="352"/>
      <c r="C214" s="352"/>
      <c r="D214" s="352"/>
      <c r="E214" s="352"/>
      <c r="F214" s="352"/>
      <c r="G214" s="352"/>
      <c r="H214" s="352"/>
      <c r="I214" s="352"/>
      <c r="J214" s="352"/>
    </row>
    <row r="215" spans="1:12" ht="48.75" customHeight="1">
      <c r="A215" s="355"/>
      <c r="B215" s="355"/>
      <c r="C215" s="355"/>
      <c r="D215" s="355"/>
      <c r="E215" s="355"/>
      <c r="F215" s="355"/>
      <c r="G215" s="355"/>
      <c r="H215" s="355"/>
      <c r="I215" s="355"/>
      <c r="J215" s="355"/>
      <c r="L215"/>
    </row>
    <row r="216" spans="1:12">
      <c r="A216" s="35" t="s">
        <v>277</v>
      </c>
      <c r="B216" s="36" t="s">
        <v>278</v>
      </c>
      <c r="C216" s="36"/>
      <c r="D216" s="36">
        <v>30</v>
      </c>
      <c r="E216" s="36">
        <v>1</v>
      </c>
      <c r="F216" s="72">
        <v>5.6</v>
      </c>
      <c r="G216" s="34">
        <v>0</v>
      </c>
      <c r="H216" s="34">
        <v>0</v>
      </c>
      <c r="I216" s="34">
        <v>0</v>
      </c>
      <c r="J216" s="34" t="str">
        <f>IF($J$5&lt;=0,"-",I216*(1-$J$5))</f>
        <v>-</v>
      </c>
      <c r="K216" s="188"/>
    </row>
    <row r="217" spans="1:12">
      <c r="A217" s="35" t="s">
        <v>279</v>
      </c>
      <c r="B217" s="36" t="s">
        <v>280</v>
      </c>
      <c r="C217" s="36"/>
      <c r="D217" s="36">
        <v>30</v>
      </c>
      <c r="E217" s="36">
        <v>1</v>
      </c>
      <c r="F217" s="72">
        <v>8.3000000000000007</v>
      </c>
      <c r="G217" s="34">
        <v>338.25</v>
      </c>
      <c r="H217" s="34">
        <v>311.19</v>
      </c>
      <c r="I217" s="34">
        <v>287.51249999999999</v>
      </c>
      <c r="J217" s="34" t="str">
        <f t="shared" ref="J217:J227" si="12">IF($J$5&lt;=0,"-",I217*(1-$J$5))</f>
        <v>-</v>
      </c>
      <c r="K217" s="188"/>
    </row>
    <row r="218" spans="1:12">
      <c r="A218" s="35" t="s">
        <v>281</v>
      </c>
      <c r="B218" s="36" t="s">
        <v>280</v>
      </c>
      <c r="C218" s="36"/>
      <c r="D218" s="36">
        <v>30</v>
      </c>
      <c r="E218" s="36">
        <v>1</v>
      </c>
      <c r="F218" s="72">
        <v>4.5</v>
      </c>
      <c r="G218" s="34">
        <v>440.55</v>
      </c>
      <c r="H218" s="34">
        <v>405.30599999999998</v>
      </c>
      <c r="I218" s="34">
        <v>374.46749999999997</v>
      </c>
      <c r="J218" s="34" t="str">
        <f t="shared" si="12"/>
        <v>-</v>
      </c>
      <c r="K218" s="188"/>
    </row>
    <row r="219" spans="1:12">
      <c r="A219" s="35" t="s">
        <v>282</v>
      </c>
      <c r="B219" s="36" t="s">
        <v>280</v>
      </c>
      <c r="C219" s="36"/>
      <c r="D219" s="36">
        <v>40</v>
      </c>
      <c r="E219" s="36">
        <v>1</v>
      </c>
      <c r="F219" s="72">
        <v>5.25</v>
      </c>
      <c r="G219" s="34">
        <v>428.274</v>
      </c>
      <c r="H219" s="34">
        <v>394.01208000000003</v>
      </c>
      <c r="I219" s="34">
        <v>364.03289999999998</v>
      </c>
      <c r="J219" s="34" t="str">
        <f t="shared" si="12"/>
        <v>-</v>
      </c>
      <c r="K219" s="188"/>
    </row>
    <row r="220" spans="1:12">
      <c r="A220" s="35" t="s">
        <v>283</v>
      </c>
      <c r="B220" s="36" t="s">
        <v>280</v>
      </c>
      <c r="C220" s="36"/>
      <c r="D220" s="36">
        <v>40</v>
      </c>
      <c r="E220" s="36">
        <v>1</v>
      </c>
      <c r="F220" s="72">
        <v>6</v>
      </c>
      <c r="G220" s="34">
        <v>519.75</v>
      </c>
      <c r="H220" s="34">
        <v>478.17</v>
      </c>
      <c r="I220" s="34">
        <v>441.78750000000002</v>
      </c>
      <c r="J220" s="34" t="str">
        <f t="shared" si="12"/>
        <v>-</v>
      </c>
      <c r="K220" s="188"/>
    </row>
    <row r="221" spans="1:12">
      <c r="A221" s="35" t="s">
        <v>284</v>
      </c>
      <c r="B221" s="36" t="s">
        <v>280</v>
      </c>
      <c r="C221" s="36"/>
      <c r="D221" s="36">
        <v>50</v>
      </c>
      <c r="E221" s="36">
        <v>1</v>
      </c>
      <c r="F221" s="72">
        <v>6.75</v>
      </c>
      <c r="G221" s="34">
        <v>525.14549999999997</v>
      </c>
      <c r="H221" s="34">
        <v>483.13385999999997</v>
      </c>
      <c r="I221" s="34">
        <v>446.37367499999993</v>
      </c>
      <c r="J221" s="34" t="str">
        <f t="shared" si="12"/>
        <v>-</v>
      </c>
      <c r="K221" s="188"/>
    </row>
    <row r="222" spans="1:12">
      <c r="A222" s="35" t="s">
        <v>285</v>
      </c>
      <c r="B222" s="36" t="s">
        <v>280</v>
      </c>
      <c r="C222" s="36"/>
      <c r="D222" s="36">
        <v>50</v>
      </c>
      <c r="E222" s="36">
        <v>1</v>
      </c>
      <c r="F222" s="72">
        <v>7.5</v>
      </c>
      <c r="G222" s="34">
        <v>668.25</v>
      </c>
      <c r="H222" s="34">
        <v>614.79</v>
      </c>
      <c r="I222" s="34">
        <v>568.01250000000005</v>
      </c>
      <c r="J222" s="34" t="str">
        <f t="shared" si="12"/>
        <v>-</v>
      </c>
      <c r="K222" s="188"/>
    </row>
    <row r="223" spans="1:12">
      <c r="A223" s="35" t="s">
        <v>286</v>
      </c>
      <c r="B223" s="36" t="s">
        <v>280</v>
      </c>
      <c r="C223" s="36"/>
      <c r="D223" s="36">
        <v>60</v>
      </c>
      <c r="E223" s="36">
        <v>1</v>
      </c>
      <c r="F223" s="72">
        <v>8.25</v>
      </c>
      <c r="G223" s="34">
        <v>635.61300000000006</v>
      </c>
      <c r="H223" s="34">
        <v>584.76396000000011</v>
      </c>
      <c r="I223" s="34">
        <v>540.27105000000006</v>
      </c>
      <c r="J223" s="34" t="str">
        <f t="shared" si="12"/>
        <v>-</v>
      </c>
      <c r="K223" s="188"/>
    </row>
    <row r="224" spans="1:12">
      <c r="A224" s="35" t="s">
        <v>287</v>
      </c>
      <c r="B224" s="36" t="s">
        <v>280</v>
      </c>
      <c r="C224" s="36"/>
      <c r="D224" s="36">
        <v>60</v>
      </c>
      <c r="E224" s="36">
        <v>1</v>
      </c>
      <c r="F224" s="72">
        <v>9</v>
      </c>
      <c r="G224" s="34">
        <v>816.75</v>
      </c>
      <c r="H224" s="34">
        <v>751.41</v>
      </c>
      <c r="I224" s="34">
        <v>694.23749999999995</v>
      </c>
      <c r="J224" s="34" t="str">
        <f t="shared" si="12"/>
        <v>-</v>
      </c>
      <c r="K224" s="188"/>
    </row>
    <row r="225" spans="1:15">
      <c r="A225" s="35" t="s">
        <v>288</v>
      </c>
      <c r="B225" s="36" t="s">
        <v>280</v>
      </c>
      <c r="C225" s="36"/>
      <c r="D225" s="36">
        <v>80</v>
      </c>
      <c r="E225" s="36">
        <v>1</v>
      </c>
      <c r="F225" s="72">
        <v>10.5</v>
      </c>
      <c r="G225" s="34">
        <v>803.86349999999993</v>
      </c>
      <c r="H225" s="34">
        <v>739.55441999999994</v>
      </c>
      <c r="I225" s="34">
        <v>683.28397499999994</v>
      </c>
      <c r="J225" s="34" t="str">
        <f t="shared" si="12"/>
        <v>-</v>
      </c>
      <c r="K225" s="188"/>
    </row>
    <row r="226" spans="1:15">
      <c r="A226" s="35" t="s">
        <v>289</v>
      </c>
      <c r="B226" s="36" t="s">
        <v>280</v>
      </c>
      <c r="C226" s="36"/>
      <c r="D226" s="36">
        <v>80</v>
      </c>
      <c r="E226" s="36">
        <v>1</v>
      </c>
      <c r="F226" s="72">
        <v>12</v>
      </c>
      <c r="G226" s="34">
        <v>1087.68</v>
      </c>
      <c r="H226" s="34">
        <v>1000.6656000000002</v>
      </c>
      <c r="I226" s="34">
        <v>924.52800000000002</v>
      </c>
      <c r="J226" s="34" t="str">
        <f t="shared" si="12"/>
        <v>-</v>
      </c>
      <c r="K226" s="188"/>
    </row>
    <row r="227" spans="1:15" ht="12" thickBot="1">
      <c r="A227" s="35" t="s">
        <v>290</v>
      </c>
      <c r="B227" s="36" t="s">
        <v>280</v>
      </c>
      <c r="C227" s="36"/>
      <c r="D227" s="36">
        <v>100</v>
      </c>
      <c r="E227" s="36">
        <v>1</v>
      </c>
      <c r="F227" s="72">
        <v>15</v>
      </c>
      <c r="G227" s="34">
        <v>1308.615</v>
      </c>
      <c r="H227" s="34">
        <v>1203.9258</v>
      </c>
      <c r="I227" s="34">
        <v>1112.32275</v>
      </c>
      <c r="J227" s="34" t="str">
        <f t="shared" si="12"/>
        <v>-</v>
      </c>
      <c r="K227" s="189"/>
    </row>
    <row r="228" spans="1:15" ht="48.75" customHeight="1">
      <c r="A228" s="352" t="s">
        <v>291</v>
      </c>
      <c r="B228" s="352"/>
      <c r="C228" s="352"/>
      <c r="D228" s="352"/>
      <c r="E228" s="352"/>
      <c r="F228" s="352"/>
      <c r="G228" s="352"/>
      <c r="H228" s="352"/>
      <c r="I228" s="352"/>
      <c r="J228" s="352"/>
      <c r="O228"/>
    </row>
    <row r="229" spans="1:15" ht="30" customHeight="1">
      <c r="A229" s="355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0" spans="1:15">
      <c r="A230" s="35" t="s">
        <v>292</v>
      </c>
      <c r="B230" s="36" t="s">
        <v>278</v>
      </c>
      <c r="C230" s="36"/>
      <c r="D230" s="36">
        <v>12</v>
      </c>
      <c r="E230" s="36">
        <v>10</v>
      </c>
      <c r="F230" s="72">
        <v>8.6999999999999993</v>
      </c>
      <c r="G230" s="34">
        <v>156.75</v>
      </c>
      <c r="H230" s="34">
        <v>144.21</v>
      </c>
      <c r="I230" s="34">
        <v>133.23750000000001</v>
      </c>
      <c r="J230" s="34" t="str">
        <f>IF($J$5&lt;=0,"-",I230*(1-$J$5))</f>
        <v>-</v>
      </c>
      <c r="K230" s="188">
        <f>F230/E230*1000</f>
        <v>869.99999999999989</v>
      </c>
    </row>
    <row r="231" spans="1:15">
      <c r="A231" s="35" t="s">
        <v>293</v>
      </c>
      <c r="B231" s="36" t="s">
        <v>278</v>
      </c>
      <c r="C231" s="36"/>
      <c r="D231" s="36">
        <v>12</v>
      </c>
      <c r="E231" s="36">
        <v>10</v>
      </c>
      <c r="F231" s="72">
        <v>10</v>
      </c>
      <c r="G231" s="34">
        <v>214.5</v>
      </c>
      <c r="H231" s="34">
        <v>197.34</v>
      </c>
      <c r="I231" s="34">
        <v>182.32499999999999</v>
      </c>
      <c r="J231" s="34" t="str">
        <f t="shared" ref="J231:J236" si="13">IF($J$5&lt;=0,"-",I231*(1-$J$5))</f>
        <v>-</v>
      </c>
      <c r="K231" s="188">
        <f t="shared" ref="K231:K249" si="14">F231/E231*1000</f>
        <v>1000</v>
      </c>
    </row>
    <row r="232" spans="1:15">
      <c r="A232" s="35" t="s">
        <v>294</v>
      </c>
      <c r="B232" s="36" t="s">
        <v>278</v>
      </c>
      <c r="C232" s="36"/>
      <c r="D232" s="36">
        <v>20</v>
      </c>
      <c r="E232" s="36">
        <v>6</v>
      </c>
      <c r="F232" s="72">
        <v>10.08</v>
      </c>
      <c r="G232" s="34">
        <v>169.95</v>
      </c>
      <c r="H232" s="34">
        <v>156.35399999999998</v>
      </c>
      <c r="I232" s="34">
        <v>144.45750000000001</v>
      </c>
      <c r="J232" s="34" t="str">
        <f t="shared" si="13"/>
        <v>-</v>
      </c>
      <c r="K232" s="188">
        <f t="shared" si="14"/>
        <v>1680</v>
      </c>
    </row>
    <row r="233" spans="1:15">
      <c r="A233" s="35" t="s">
        <v>295</v>
      </c>
      <c r="B233" s="36" t="s">
        <v>278</v>
      </c>
      <c r="C233" s="36"/>
      <c r="D233" s="36">
        <v>20</v>
      </c>
      <c r="E233" s="36">
        <v>6</v>
      </c>
      <c r="F233" s="72">
        <v>12.6</v>
      </c>
      <c r="G233" s="34">
        <v>231</v>
      </c>
      <c r="H233" s="34">
        <v>212.52</v>
      </c>
      <c r="I233" s="34">
        <v>196.35</v>
      </c>
      <c r="J233" s="34" t="str">
        <f t="shared" si="13"/>
        <v>-</v>
      </c>
      <c r="K233" s="188">
        <f t="shared" si="14"/>
        <v>2100</v>
      </c>
    </row>
    <row r="234" spans="1:15">
      <c r="A234" s="35" t="s">
        <v>296</v>
      </c>
      <c r="B234" s="36" t="s">
        <v>278</v>
      </c>
      <c r="C234" s="36"/>
      <c r="D234" s="36">
        <v>20</v>
      </c>
      <c r="E234" s="36">
        <v>6</v>
      </c>
      <c r="F234" s="72">
        <v>15</v>
      </c>
      <c r="G234" s="34">
        <v>330</v>
      </c>
      <c r="H234" s="34">
        <v>303.60000000000002</v>
      </c>
      <c r="I234" s="34">
        <v>280.5</v>
      </c>
      <c r="J234" s="34" t="str">
        <f t="shared" si="13"/>
        <v>-</v>
      </c>
      <c r="K234" s="188">
        <f t="shared" si="14"/>
        <v>2500</v>
      </c>
    </row>
    <row r="235" spans="1:15">
      <c r="A235" s="35" t="s">
        <v>297</v>
      </c>
      <c r="B235" s="36" t="s">
        <v>278</v>
      </c>
      <c r="C235" s="36"/>
      <c r="D235" s="36">
        <v>25</v>
      </c>
      <c r="E235" s="36">
        <v>6</v>
      </c>
      <c r="F235" s="72"/>
      <c r="G235" s="34">
        <v>264</v>
      </c>
      <c r="H235" s="34">
        <v>242.88</v>
      </c>
      <c r="I235" s="34">
        <v>224.4</v>
      </c>
      <c r="J235" s="34" t="str">
        <f t="shared" si="13"/>
        <v>-</v>
      </c>
      <c r="K235" s="188"/>
    </row>
    <row r="236" spans="1:15" ht="12" thickBot="1">
      <c r="A236" s="35" t="s">
        <v>298</v>
      </c>
      <c r="B236" s="36" t="s">
        <v>278</v>
      </c>
      <c r="C236" s="36"/>
      <c r="D236" s="36">
        <v>25</v>
      </c>
      <c r="E236" s="36">
        <v>6</v>
      </c>
      <c r="F236" s="72"/>
      <c r="G236" s="34">
        <v>354.75</v>
      </c>
      <c r="H236" s="34">
        <v>326.37</v>
      </c>
      <c r="I236" s="34">
        <v>301.53750000000002</v>
      </c>
      <c r="J236" s="34" t="str">
        <f t="shared" si="13"/>
        <v>-</v>
      </c>
      <c r="K236" s="189"/>
    </row>
    <row r="237" spans="1:15" ht="33" customHeight="1">
      <c r="A237" s="352" t="s">
        <v>299</v>
      </c>
      <c r="B237" s="352"/>
      <c r="C237" s="352"/>
      <c r="D237" s="352"/>
      <c r="E237" s="352"/>
      <c r="F237" s="352"/>
      <c r="G237" s="352"/>
      <c r="H237" s="352"/>
      <c r="I237" s="352"/>
      <c r="J237" s="352"/>
      <c r="M237"/>
    </row>
    <row r="238" spans="1:15" ht="39.75" customHeight="1">
      <c r="A238" s="355"/>
      <c r="B238" s="355"/>
      <c r="C238" s="355"/>
      <c r="D238" s="355"/>
      <c r="E238" s="355"/>
      <c r="F238" s="355"/>
      <c r="G238" s="355"/>
      <c r="H238" s="355"/>
      <c r="I238" s="355"/>
      <c r="J238" s="355"/>
    </row>
    <row r="239" spans="1:15">
      <c r="A239" s="35" t="s">
        <v>300</v>
      </c>
      <c r="B239" s="36" t="s">
        <v>278</v>
      </c>
      <c r="C239" s="36"/>
      <c r="D239" s="36">
        <v>12</v>
      </c>
      <c r="E239" s="36">
        <v>10</v>
      </c>
      <c r="F239" s="72">
        <v>7.92</v>
      </c>
      <c r="G239" s="34">
        <v>173.25</v>
      </c>
      <c r="H239" s="34">
        <v>159.38999999999999</v>
      </c>
      <c r="I239" s="34">
        <v>147.26249999999999</v>
      </c>
      <c r="J239" s="34" t="str">
        <f>IF($J$5&lt;=0,"-",I239*(1-$J$5))</f>
        <v>-</v>
      </c>
      <c r="K239" s="188">
        <f t="shared" si="14"/>
        <v>792</v>
      </c>
    </row>
    <row r="240" spans="1:15">
      <c r="A240" s="35" t="s">
        <v>301</v>
      </c>
      <c r="B240" s="36" t="s">
        <v>278</v>
      </c>
      <c r="C240" s="36"/>
      <c r="D240" s="36">
        <v>12</v>
      </c>
      <c r="E240" s="36">
        <v>10</v>
      </c>
      <c r="F240" s="72">
        <v>9.1999999999999993</v>
      </c>
      <c r="G240" s="34">
        <v>226.875</v>
      </c>
      <c r="H240" s="34">
        <v>208.72499999999999</v>
      </c>
      <c r="I240" s="34">
        <v>192.84375</v>
      </c>
      <c r="J240" s="34" t="str">
        <f>IF($J$5&lt;=0,"-",I240*(1-$J$5))</f>
        <v>-</v>
      </c>
      <c r="K240" s="188">
        <f t="shared" si="14"/>
        <v>919.99999999999989</v>
      </c>
    </row>
    <row r="241" spans="1:14">
      <c r="A241" s="35" t="s">
        <v>302</v>
      </c>
      <c r="B241" s="36" t="s">
        <v>278</v>
      </c>
      <c r="C241" s="36"/>
      <c r="D241" s="36">
        <v>17</v>
      </c>
      <c r="E241" s="36">
        <v>6</v>
      </c>
      <c r="F241" s="72">
        <v>13.22</v>
      </c>
      <c r="G241" s="34">
        <v>222.75</v>
      </c>
      <c r="H241" s="34">
        <v>204.93</v>
      </c>
      <c r="I241" s="34">
        <v>189.33750000000001</v>
      </c>
      <c r="J241" s="34" t="str">
        <f>IF($J$5&lt;=0,"-",I241*(1-$J$5))</f>
        <v>-</v>
      </c>
      <c r="K241" s="188">
        <f t="shared" si="14"/>
        <v>2203.3333333333335</v>
      </c>
    </row>
    <row r="242" spans="1:14">
      <c r="A242" s="35" t="s">
        <v>303</v>
      </c>
      <c r="B242" s="36" t="s">
        <v>278</v>
      </c>
      <c r="C242" s="36"/>
      <c r="D242" s="36">
        <v>17</v>
      </c>
      <c r="E242" s="36">
        <v>6</v>
      </c>
      <c r="F242" s="72">
        <v>15.8</v>
      </c>
      <c r="G242" s="34">
        <v>305.25</v>
      </c>
      <c r="H242" s="34">
        <v>280.83</v>
      </c>
      <c r="I242" s="34">
        <v>259.46249999999998</v>
      </c>
      <c r="J242" s="34" t="str">
        <f>IF($J$5&lt;=0,"-",I242*(1-$J$5))</f>
        <v>-</v>
      </c>
      <c r="K242" s="188">
        <f t="shared" si="14"/>
        <v>2633.3333333333335</v>
      </c>
    </row>
    <row r="243" spans="1:14" ht="12" thickBot="1">
      <c r="A243" s="35" t="s">
        <v>304</v>
      </c>
      <c r="B243" s="36" t="s">
        <v>278</v>
      </c>
      <c r="C243" s="36"/>
      <c r="D243" s="36">
        <v>25</v>
      </c>
      <c r="E243" s="36">
        <v>6</v>
      </c>
      <c r="F243" s="72"/>
      <c r="G243" s="34">
        <v>437.25</v>
      </c>
      <c r="H243" s="34">
        <v>402.27</v>
      </c>
      <c r="I243" s="34">
        <v>371.66250000000002</v>
      </c>
      <c r="J243" s="34" t="str">
        <f>IF($J$5&lt;=0,"-",I243*(1-$J$5))</f>
        <v>-</v>
      </c>
      <c r="K243" s="189"/>
    </row>
    <row r="244" spans="1:14" ht="45" customHeight="1">
      <c r="A244" s="352" t="s">
        <v>305</v>
      </c>
      <c r="B244" s="352"/>
      <c r="C244" s="352"/>
      <c r="D244" s="352"/>
      <c r="E244" s="352"/>
      <c r="F244" s="352"/>
      <c r="G244" s="352"/>
      <c r="H244" s="352"/>
      <c r="I244" s="352"/>
      <c r="J244" s="352"/>
    </row>
    <row r="245" spans="1:14" ht="28.5" customHeight="1">
      <c r="A245" s="355"/>
      <c r="B245" s="355"/>
      <c r="C245" s="355"/>
      <c r="D245" s="355"/>
      <c r="E245" s="355"/>
      <c r="F245" s="355"/>
      <c r="G245" s="355"/>
      <c r="H245" s="355"/>
      <c r="I245" s="355"/>
      <c r="J245" s="355"/>
      <c r="N245"/>
    </row>
    <row r="246" spans="1:14" ht="12" thickBot="1">
      <c r="A246" s="35" t="s">
        <v>306</v>
      </c>
      <c r="B246" s="36" t="s">
        <v>280</v>
      </c>
      <c r="C246" s="36"/>
      <c r="D246" s="36">
        <v>20</v>
      </c>
      <c r="E246" s="36">
        <v>10</v>
      </c>
      <c r="F246" s="72">
        <v>7</v>
      </c>
      <c r="G246" s="34">
        <v>123.75</v>
      </c>
      <c r="H246" s="34">
        <v>113.85</v>
      </c>
      <c r="I246" s="34">
        <v>105.1875</v>
      </c>
      <c r="J246" s="34" t="str">
        <f>IF($J$5&lt;=0,"-",I246*(1-$J$5))</f>
        <v>-</v>
      </c>
      <c r="K246" s="190">
        <f t="shared" si="14"/>
        <v>700</v>
      </c>
    </row>
    <row r="247" spans="1:14" ht="35.25" customHeight="1">
      <c r="A247" s="352" t="s">
        <v>307</v>
      </c>
      <c r="B247" s="352"/>
      <c r="C247" s="352"/>
      <c r="D247" s="352"/>
      <c r="E247" s="352"/>
      <c r="F247" s="352"/>
      <c r="G247" s="352"/>
      <c r="H247" s="352"/>
      <c r="I247" s="352"/>
      <c r="J247" s="352"/>
    </row>
    <row r="248" spans="1:14" ht="28.5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L248"/>
    </row>
    <row r="249" spans="1:14" ht="12" thickBot="1">
      <c r="A249" s="35" t="s">
        <v>308</v>
      </c>
      <c r="B249" s="36" t="s">
        <v>278</v>
      </c>
      <c r="C249" s="36"/>
      <c r="D249" s="36">
        <v>20</v>
      </c>
      <c r="E249" s="36">
        <v>6</v>
      </c>
      <c r="F249" s="72">
        <v>10.08</v>
      </c>
      <c r="G249" s="34">
        <v>222.75</v>
      </c>
      <c r="H249" s="34">
        <v>204.93</v>
      </c>
      <c r="I249" s="34">
        <v>189.33750000000001</v>
      </c>
      <c r="J249" s="34" t="str">
        <f>IF($J$5&lt;=0,"-",I249*(1-$J$5))</f>
        <v>-</v>
      </c>
      <c r="K249" s="190">
        <f t="shared" si="14"/>
        <v>1680</v>
      </c>
    </row>
    <row r="250" spans="1:14" ht="54.75" customHeight="1">
      <c r="A250" s="352" t="s">
        <v>309</v>
      </c>
      <c r="B250" s="352"/>
      <c r="C250" s="352"/>
      <c r="D250" s="352"/>
      <c r="E250" s="352"/>
      <c r="F250" s="352"/>
      <c r="G250" s="352"/>
      <c r="H250" s="352"/>
      <c r="I250" s="352"/>
      <c r="J250" s="352"/>
      <c r="N250"/>
    </row>
    <row r="251" spans="1:14" ht="40.5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</row>
    <row r="252" spans="1:14">
      <c r="A252" s="35" t="s">
        <v>310</v>
      </c>
      <c r="B252" s="36">
        <v>100</v>
      </c>
      <c r="C252" s="36">
        <v>200</v>
      </c>
      <c r="D252" s="36">
        <v>100</v>
      </c>
      <c r="E252" s="36">
        <v>1</v>
      </c>
      <c r="F252" s="72">
        <v>0.19</v>
      </c>
      <c r="G252" s="34">
        <v>250.8</v>
      </c>
      <c r="H252" s="34">
        <v>230.73599999999999</v>
      </c>
      <c r="I252" s="34">
        <v>213.18</v>
      </c>
      <c r="J252" s="55" t="str">
        <f t="shared" ref="J252:J257" si="15">IF($J$5&lt;=0,"-",I252*(1-$J$5))</f>
        <v>-</v>
      </c>
      <c r="K252" s="188">
        <f t="shared" ref="K252:K257" si="16">F252/E252*1000</f>
        <v>190</v>
      </c>
    </row>
    <row r="253" spans="1:14">
      <c r="A253" s="35" t="s">
        <v>311</v>
      </c>
      <c r="B253" s="36">
        <v>125</v>
      </c>
      <c r="C253" s="36">
        <v>250</v>
      </c>
      <c r="D253" s="36">
        <v>125</v>
      </c>
      <c r="E253" s="36">
        <v>1</v>
      </c>
      <c r="F253" s="72">
        <v>0.234375</v>
      </c>
      <c r="G253" s="34">
        <v>282.14999999999998</v>
      </c>
      <c r="H253" s="34">
        <v>259.57799999999997</v>
      </c>
      <c r="I253" s="34">
        <v>239.82749999999999</v>
      </c>
      <c r="J253" s="55" t="str">
        <f t="shared" si="15"/>
        <v>-</v>
      </c>
      <c r="K253" s="188">
        <f t="shared" si="16"/>
        <v>234.375</v>
      </c>
    </row>
    <row r="254" spans="1:14">
      <c r="A254" s="35" t="s">
        <v>312</v>
      </c>
      <c r="B254" s="36">
        <v>125</v>
      </c>
      <c r="C254" s="36">
        <v>250</v>
      </c>
      <c r="D254" s="36">
        <v>125</v>
      </c>
      <c r="E254" s="36">
        <v>1</v>
      </c>
      <c r="F254" s="72">
        <v>0.234375</v>
      </c>
      <c r="G254" s="34">
        <v>297.82499999999999</v>
      </c>
      <c r="H254" s="34">
        <v>273.99900000000002</v>
      </c>
      <c r="I254" s="34">
        <v>253.15125</v>
      </c>
      <c r="J254" s="55" t="str">
        <f t="shared" si="15"/>
        <v>-</v>
      </c>
      <c r="K254" s="188">
        <f t="shared" si="16"/>
        <v>234.375</v>
      </c>
    </row>
    <row r="255" spans="1:14">
      <c r="A255" s="35" t="s">
        <v>313</v>
      </c>
      <c r="B255" s="36">
        <v>150</v>
      </c>
      <c r="C255" s="36">
        <v>250</v>
      </c>
      <c r="D255" s="36">
        <v>150</v>
      </c>
      <c r="E255" s="36">
        <v>1</v>
      </c>
      <c r="F255" s="72">
        <v>0.33750000000000002</v>
      </c>
      <c r="G255" s="34">
        <v>313.5</v>
      </c>
      <c r="H255" s="34">
        <v>288.42</v>
      </c>
      <c r="I255" s="34">
        <v>266.47500000000002</v>
      </c>
      <c r="J255" s="55" t="str">
        <f t="shared" si="15"/>
        <v>-</v>
      </c>
      <c r="K255" s="188">
        <f t="shared" si="16"/>
        <v>337.5</v>
      </c>
    </row>
    <row r="256" spans="1:14">
      <c r="A256" s="35" t="s">
        <v>314</v>
      </c>
      <c r="B256" s="36">
        <v>150</v>
      </c>
      <c r="C256" s="36">
        <v>250</v>
      </c>
      <c r="D256" s="36">
        <v>150</v>
      </c>
      <c r="E256" s="36">
        <v>1</v>
      </c>
      <c r="F256" s="72">
        <v>0.33750000000000002</v>
      </c>
      <c r="G256" s="34">
        <v>344.85</v>
      </c>
      <c r="H256" s="34">
        <v>317.262</v>
      </c>
      <c r="I256" s="34">
        <v>293.1225</v>
      </c>
      <c r="J256" s="55" t="str">
        <f t="shared" si="15"/>
        <v>-</v>
      </c>
      <c r="K256" s="188">
        <f t="shared" si="16"/>
        <v>337.5</v>
      </c>
    </row>
    <row r="257" spans="1:13" ht="12" thickBot="1">
      <c r="A257" s="35" t="s">
        <v>315</v>
      </c>
      <c r="B257" s="36">
        <v>150</v>
      </c>
      <c r="C257" s="36">
        <v>250</v>
      </c>
      <c r="D257" s="36">
        <v>150</v>
      </c>
      <c r="E257" s="36">
        <v>1</v>
      </c>
      <c r="F257" s="72">
        <v>0.33750000000000002</v>
      </c>
      <c r="G257" s="34">
        <v>548.625</v>
      </c>
      <c r="H257" s="34">
        <v>504.73500000000001</v>
      </c>
      <c r="I257" s="34">
        <v>466.33125000000001</v>
      </c>
      <c r="J257" s="55" t="str">
        <f t="shared" si="15"/>
        <v>-</v>
      </c>
      <c r="K257" s="189">
        <f t="shared" si="16"/>
        <v>337.5</v>
      </c>
    </row>
    <row r="258" spans="1:13" ht="25.5" customHeight="1">
      <c r="A258" s="352" t="s">
        <v>316</v>
      </c>
      <c r="B258" s="352"/>
      <c r="C258" s="352"/>
      <c r="D258" s="352"/>
      <c r="E258" s="352"/>
      <c r="F258" s="352"/>
      <c r="G258" s="352"/>
      <c r="H258" s="352"/>
      <c r="I258" s="352"/>
      <c r="J258" s="352"/>
    </row>
    <row r="259" spans="1:13" ht="53.25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L259"/>
    </row>
    <row r="260" spans="1:13">
      <c r="A260" s="35" t="s">
        <v>317</v>
      </c>
      <c r="B260" s="36">
        <v>150</v>
      </c>
      <c r="C260" s="36"/>
      <c r="D260" s="36">
        <v>25</v>
      </c>
      <c r="E260" s="36">
        <v>250</v>
      </c>
      <c r="F260" s="72">
        <v>10</v>
      </c>
      <c r="G260" s="34">
        <v>6.6</v>
      </c>
      <c r="H260" s="34">
        <v>6.0720000000000001</v>
      </c>
      <c r="I260" s="34">
        <v>5.61</v>
      </c>
      <c r="J260" s="34" t="str">
        <f>IF($J$5&lt;=0,"-",I260*(1-$J$5))</f>
        <v>-</v>
      </c>
      <c r="K260" s="188">
        <f>F260/E260*1000</f>
        <v>40</v>
      </c>
    </row>
    <row r="261" spans="1:13" ht="12" thickBot="1">
      <c r="A261" s="35" t="s">
        <v>317</v>
      </c>
      <c r="B261" s="36">
        <v>150</v>
      </c>
      <c r="C261" s="36"/>
      <c r="D261" s="36">
        <v>25</v>
      </c>
      <c r="E261" s="36">
        <v>500</v>
      </c>
      <c r="F261" s="72">
        <v>20</v>
      </c>
      <c r="G261" s="34">
        <v>3.63</v>
      </c>
      <c r="H261" s="34">
        <v>3.3395999999999999</v>
      </c>
      <c r="I261" s="34">
        <v>3.0854999999999997</v>
      </c>
      <c r="J261" s="34" t="str">
        <f>IF($J$5&lt;=0,"-",I261*(1-$J$5))</f>
        <v>-</v>
      </c>
      <c r="K261" s="189">
        <f>F261/E261*1000</f>
        <v>40</v>
      </c>
    </row>
    <row r="262" spans="1:13" ht="29.25" customHeight="1">
      <c r="A262" s="352" t="s">
        <v>318</v>
      </c>
      <c r="B262" s="352"/>
      <c r="C262" s="352"/>
      <c r="D262" s="352"/>
      <c r="E262" s="352"/>
      <c r="F262" s="352"/>
      <c r="G262" s="352"/>
      <c r="H262" s="352"/>
      <c r="I262" s="352"/>
      <c r="J262" s="352"/>
      <c r="M262"/>
    </row>
    <row r="263" spans="1:13" ht="39.75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</row>
    <row r="264" spans="1:13" ht="12.75">
      <c r="A264" s="191" t="s">
        <v>1370</v>
      </c>
      <c r="B264" s="36">
        <v>100</v>
      </c>
      <c r="C264" s="36">
        <v>14</v>
      </c>
      <c r="D264" s="36">
        <v>96</v>
      </c>
      <c r="E264" s="36">
        <v>250</v>
      </c>
      <c r="F264" s="72"/>
      <c r="G264" s="34">
        <v>3.8731464880952413</v>
      </c>
      <c r="H264" s="34">
        <v>3.563294769047622</v>
      </c>
      <c r="I264" s="34">
        <v>15.2</v>
      </c>
      <c r="J264" s="34" t="str">
        <f>IF($J$5&lt;=0,"-",I264*(1-$J$5))</f>
        <v>-</v>
      </c>
      <c r="K264" s="188">
        <f>F264/E264*1000</f>
        <v>0</v>
      </c>
    </row>
    <row r="265" spans="1:13" ht="12.75">
      <c r="A265" s="192" t="s">
        <v>1371</v>
      </c>
      <c r="B265" s="36">
        <v>150</v>
      </c>
      <c r="C265" s="36">
        <v>14</v>
      </c>
      <c r="D265" s="36">
        <v>96</v>
      </c>
      <c r="E265" s="36">
        <v>170</v>
      </c>
      <c r="F265" s="72"/>
      <c r="G265" s="34">
        <v>7.9012012572580641</v>
      </c>
      <c r="H265" s="34">
        <v>7.2691051566774192</v>
      </c>
      <c r="I265" s="34">
        <v>22.8</v>
      </c>
      <c r="J265" s="34" t="str">
        <f t="shared" ref="J265:J281" si="17">IF($J$5&lt;=0,"-",I265*(1-$J$5))</f>
        <v>-</v>
      </c>
      <c r="K265" s="188">
        <f>F265/E265*1000</f>
        <v>0</v>
      </c>
    </row>
    <row r="266" spans="1:13" ht="12.75">
      <c r="A266" s="191" t="s">
        <v>1372</v>
      </c>
      <c r="B266" s="36">
        <v>200</v>
      </c>
      <c r="C266" s="36">
        <v>14</v>
      </c>
      <c r="D266" s="36">
        <v>96</v>
      </c>
      <c r="E266" s="36">
        <v>120</v>
      </c>
      <c r="F266" s="72"/>
      <c r="G266" s="34">
        <v>8.7730039799999986</v>
      </c>
      <c r="H266" s="34">
        <v>8.0711636615999982</v>
      </c>
      <c r="I266" s="34">
        <v>30.26</v>
      </c>
      <c r="J266" s="34" t="str">
        <f t="shared" si="17"/>
        <v>-</v>
      </c>
      <c r="K266" s="188">
        <f t="shared" ref="K266:K281" si="18">F266/E266*1000</f>
        <v>0</v>
      </c>
    </row>
    <row r="267" spans="1:13" ht="12.75">
      <c r="A267" s="192" t="s">
        <v>1373</v>
      </c>
      <c r="B267" s="36">
        <v>250</v>
      </c>
      <c r="C267" s="36">
        <v>14</v>
      </c>
      <c r="D267" s="36">
        <v>96</v>
      </c>
      <c r="E267" s="36">
        <v>100</v>
      </c>
      <c r="F267" s="72"/>
      <c r="G267" s="34">
        <v>11.774296854878049</v>
      </c>
      <c r="H267" s="34">
        <v>10.832353106487805</v>
      </c>
      <c r="I267" s="34">
        <v>37.799999999999997</v>
      </c>
      <c r="J267" s="34" t="str">
        <f t="shared" si="17"/>
        <v>-</v>
      </c>
      <c r="K267" s="188">
        <f t="shared" si="18"/>
        <v>0</v>
      </c>
    </row>
    <row r="268" spans="1:13" ht="12.75">
      <c r="A268" s="191" t="s">
        <v>1374</v>
      </c>
      <c r="B268" s="36">
        <v>300</v>
      </c>
      <c r="C268" s="36">
        <v>14</v>
      </c>
      <c r="D268" s="36">
        <v>96</v>
      </c>
      <c r="E268" s="36">
        <v>100</v>
      </c>
      <c r="F268" s="72"/>
      <c r="G268" s="34">
        <v>14.660196850000002</v>
      </c>
      <c r="H268" s="34">
        <v>13.487381102000002</v>
      </c>
      <c r="I268" s="34">
        <v>45.33</v>
      </c>
      <c r="J268" s="34" t="str">
        <f t="shared" si="17"/>
        <v>-</v>
      </c>
      <c r="K268" s="188">
        <f t="shared" si="18"/>
        <v>0</v>
      </c>
    </row>
    <row r="269" spans="1:13" ht="12.75">
      <c r="A269" s="192" t="s">
        <v>1375</v>
      </c>
      <c r="B269" s="36">
        <v>100</v>
      </c>
      <c r="C269" s="36">
        <v>14</v>
      </c>
      <c r="D269" s="36">
        <v>120</v>
      </c>
      <c r="E269" s="36">
        <v>200</v>
      </c>
      <c r="F269" s="72"/>
      <c r="G269" s="34">
        <v>17.546044388888888</v>
      </c>
      <c r="H269" s="34">
        <v>16.142360837777776</v>
      </c>
      <c r="I269" s="34">
        <v>18.899999999999999</v>
      </c>
      <c r="J269" s="34" t="str">
        <f t="shared" si="17"/>
        <v>-</v>
      </c>
      <c r="K269" s="188">
        <f t="shared" si="18"/>
        <v>0</v>
      </c>
    </row>
    <row r="270" spans="1:13" ht="12.75">
      <c r="A270" s="191" t="s">
        <v>1376</v>
      </c>
      <c r="B270" s="36">
        <v>150</v>
      </c>
      <c r="C270" s="36">
        <v>14</v>
      </c>
      <c r="D270" s="36">
        <v>120</v>
      </c>
      <c r="E270" s="36">
        <v>120</v>
      </c>
      <c r="F270" s="72"/>
      <c r="G270" s="34">
        <v>20.547323380434779</v>
      </c>
      <c r="H270" s="34">
        <v>18.903537509999996</v>
      </c>
      <c r="I270" s="34">
        <v>28.4</v>
      </c>
      <c r="J270" s="34" t="str">
        <f t="shared" si="17"/>
        <v>-</v>
      </c>
      <c r="K270" s="188">
        <f t="shared" si="18"/>
        <v>0</v>
      </c>
    </row>
    <row r="271" spans="1:13" ht="12.75">
      <c r="A271" s="192" t="s">
        <v>1377</v>
      </c>
      <c r="B271" s="36">
        <v>200</v>
      </c>
      <c r="C271" s="36">
        <v>14</v>
      </c>
      <c r="D271" s="36">
        <v>120</v>
      </c>
      <c r="E271" s="36">
        <v>100</v>
      </c>
      <c r="F271" s="72"/>
      <c r="G271" s="34">
        <v>23.433216592499996</v>
      </c>
      <c r="H271" s="34">
        <v>21.558559265099998</v>
      </c>
      <c r="I271" s="34">
        <v>37.799999999999997</v>
      </c>
      <c r="J271" s="34" t="str">
        <f t="shared" si="17"/>
        <v>-</v>
      </c>
      <c r="K271" s="188">
        <f t="shared" si="18"/>
        <v>0</v>
      </c>
    </row>
    <row r="272" spans="1:13" ht="12.75">
      <c r="A272" s="191" t="s">
        <v>1378</v>
      </c>
      <c r="B272" s="36">
        <v>250</v>
      </c>
      <c r="C272" s="36">
        <v>14</v>
      </c>
      <c r="D272" s="36">
        <v>120</v>
      </c>
      <c r="E272" s="36">
        <v>70</v>
      </c>
      <c r="F272" s="72"/>
      <c r="G272" s="34">
        <v>13.788348655714286</v>
      </c>
      <c r="H272" s="34">
        <v>12.685280763257143</v>
      </c>
      <c r="I272" s="34">
        <v>47.31</v>
      </c>
      <c r="J272" s="34" t="str">
        <f t="shared" si="17"/>
        <v>-</v>
      </c>
      <c r="K272" s="188">
        <f t="shared" si="18"/>
        <v>0</v>
      </c>
    </row>
    <row r="273" spans="1:11" ht="12.75">
      <c r="A273" s="192" t="s">
        <v>1379</v>
      </c>
      <c r="B273" s="36">
        <v>300</v>
      </c>
      <c r="C273" s="36">
        <v>14</v>
      </c>
      <c r="D273" s="36">
        <v>120</v>
      </c>
      <c r="E273" s="36">
        <v>50</v>
      </c>
      <c r="F273" s="72"/>
      <c r="G273" s="34">
        <v>17.167814694642857</v>
      </c>
      <c r="H273" s="34">
        <v>15.794389519071428</v>
      </c>
      <c r="I273" s="34">
        <v>56.82</v>
      </c>
      <c r="J273" s="34" t="str">
        <f t="shared" si="17"/>
        <v>-</v>
      </c>
      <c r="K273" s="188">
        <f t="shared" si="18"/>
        <v>0</v>
      </c>
    </row>
    <row r="274" spans="1:11" ht="12.75">
      <c r="A274" s="191" t="s">
        <v>1380</v>
      </c>
      <c r="B274" s="36">
        <v>350</v>
      </c>
      <c r="C274" s="36">
        <v>14</v>
      </c>
      <c r="D274" s="36">
        <v>120</v>
      </c>
      <c r="E274" s="36">
        <v>50</v>
      </c>
      <c r="F274" s="72"/>
      <c r="G274" s="34">
        <v>20.547323380434779</v>
      </c>
      <c r="H274" s="34">
        <v>18.903537509999996</v>
      </c>
      <c r="I274" s="34">
        <v>66.099999999999994</v>
      </c>
      <c r="J274" s="34" t="str">
        <f t="shared" si="17"/>
        <v>-</v>
      </c>
      <c r="K274" s="188">
        <f t="shared" si="18"/>
        <v>0</v>
      </c>
    </row>
    <row r="275" spans="1:11" ht="12.75">
      <c r="A275" s="192" t="s">
        <v>1381</v>
      </c>
      <c r="B275" s="36">
        <v>400</v>
      </c>
      <c r="C275" s="36">
        <v>14</v>
      </c>
      <c r="D275" s="36">
        <v>120</v>
      </c>
      <c r="E275" s="36">
        <v>50</v>
      </c>
      <c r="F275" s="72"/>
      <c r="G275" s="34">
        <v>24.061989022499997</v>
      </c>
      <c r="H275" s="34">
        <v>22.1370299007</v>
      </c>
      <c r="I275" s="34">
        <v>75.599999999999994</v>
      </c>
      <c r="J275" s="34" t="str">
        <f t="shared" si="17"/>
        <v>-</v>
      </c>
      <c r="K275" s="188">
        <f t="shared" si="18"/>
        <v>0</v>
      </c>
    </row>
    <row r="276" spans="1:11" ht="12.75">
      <c r="A276" s="191" t="s">
        <v>1382</v>
      </c>
      <c r="B276" s="36">
        <v>150</v>
      </c>
      <c r="C276" s="36">
        <v>14</v>
      </c>
      <c r="D276" s="36">
        <v>144</v>
      </c>
      <c r="E276" s="36">
        <v>100</v>
      </c>
      <c r="F276" s="72"/>
      <c r="G276" s="34">
        <v>27.441448067647062</v>
      </c>
      <c r="H276" s="34">
        <v>25.2461322222353</v>
      </c>
      <c r="I276" s="34">
        <v>33.97</v>
      </c>
      <c r="J276" s="34" t="str">
        <f t="shared" si="17"/>
        <v>-</v>
      </c>
      <c r="K276" s="188">
        <f t="shared" si="18"/>
        <v>0</v>
      </c>
    </row>
    <row r="277" spans="1:11" ht="12.75">
      <c r="A277" s="192" t="s">
        <v>1383</v>
      </c>
      <c r="B277" s="36">
        <v>200</v>
      </c>
      <c r="C277" s="36">
        <v>14</v>
      </c>
      <c r="D277" s="36">
        <v>144</v>
      </c>
      <c r="E277" s="36">
        <v>80</v>
      </c>
      <c r="F277" s="72"/>
      <c r="G277" s="34">
        <v>34.335629389285714</v>
      </c>
      <c r="H277" s="34">
        <v>31.588779038142857</v>
      </c>
      <c r="I277" s="34">
        <v>45.33</v>
      </c>
      <c r="J277" s="34" t="str">
        <f t="shared" si="17"/>
        <v>-</v>
      </c>
      <c r="K277" s="188">
        <f t="shared" si="18"/>
        <v>0</v>
      </c>
    </row>
    <row r="278" spans="1:11" ht="12.75">
      <c r="A278" s="191" t="s">
        <v>1384</v>
      </c>
      <c r="B278" s="36">
        <v>250</v>
      </c>
      <c r="C278" s="36">
        <v>14</v>
      </c>
      <c r="D278" s="36">
        <v>144</v>
      </c>
      <c r="E278" s="36">
        <v>50</v>
      </c>
      <c r="F278" s="72"/>
      <c r="G278" s="34">
        <v>16.112206825000001</v>
      </c>
      <c r="H278" s="34">
        <v>14.823230279000002</v>
      </c>
      <c r="I278" s="34">
        <v>56.81</v>
      </c>
      <c r="J278" s="34" t="str">
        <f t="shared" si="17"/>
        <v>-</v>
      </c>
      <c r="K278" s="188">
        <f t="shared" si="18"/>
        <v>0</v>
      </c>
    </row>
    <row r="279" spans="1:11" ht="12.75">
      <c r="A279" s="192" t="s">
        <v>1385</v>
      </c>
      <c r="B279" s="36">
        <v>300</v>
      </c>
      <c r="C279" s="36">
        <v>14</v>
      </c>
      <c r="D279" s="36">
        <v>144</v>
      </c>
      <c r="E279" s="36">
        <v>50</v>
      </c>
      <c r="F279" s="72"/>
      <c r="G279" s="34">
        <v>24.010388902499997</v>
      </c>
      <c r="H279" s="34">
        <v>22.089557790299999</v>
      </c>
      <c r="I279" s="34">
        <v>68.06</v>
      </c>
      <c r="J279" s="34" t="str">
        <f t="shared" si="17"/>
        <v>-</v>
      </c>
      <c r="K279" s="188">
        <f t="shared" si="18"/>
        <v>0</v>
      </c>
    </row>
    <row r="280" spans="1:11" ht="12.75">
      <c r="A280" s="191" t="s">
        <v>1386</v>
      </c>
      <c r="B280" s="36">
        <v>350</v>
      </c>
      <c r="C280" s="36">
        <v>14</v>
      </c>
      <c r="D280" s="36">
        <v>144</v>
      </c>
      <c r="E280" s="36">
        <v>50</v>
      </c>
      <c r="F280" s="72"/>
      <c r="G280" s="34">
        <v>28.11741453529412</v>
      </c>
      <c r="H280" s="34">
        <v>25.86802137247059</v>
      </c>
      <c r="I280" s="34">
        <v>79.3</v>
      </c>
      <c r="J280" s="34" t="str">
        <f t="shared" si="17"/>
        <v>-</v>
      </c>
      <c r="K280" s="188">
        <f t="shared" si="18"/>
        <v>0</v>
      </c>
    </row>
    <row r="281" spans="1:11" ht="12.75">
      <c r="A281" s="192" t="s">
        <v>1387</v>
      </c>
      <c r="B281" s="36">
        <v>400</v>
      </c>
      <c r="C281" s="36">
        <v>14</v>
      </c>
      <c r="D281" s="36">
        <v>144</v>
      </c>
      <c r="E281" s="36">
        <v>50</v>
      </c>
      <c r="F281" s="72"/>
      <c r="G281" s="34">
        <v>32.066422959999997</v>
      </c>
      <c r="H281" s="34">
        <v>29.501109123199999</v>
      </c>
      <c r="I281" s="34">
        <v>91</v>
      </c>
      <c r="J281" s="34" t="str">
        <f t="shared" si="17"/>
        <v>-</v>
      </c>
      <c r="K281" s="188">
        <f t="shared" si="18"/>
        <v>0</v>
      </c>
    </row>
  </sheetData>
  <mergeCells count="32">
    <mergeCell ref="A22:J23"/>
    <mergeCell ref="A108:J109"/>
    <mergeCell ref="A167:J168"/>
    <mergeCell ref="A7:J8"/>
    <mergeCell ref="A14:J15"/>
    <mergeCell ref="A61:J62"/>
    <mergeCell ref="A74:J75"/>
    <mergeCell ref="A80:J81"/>
    <mergeCell ref="A86:J87"/>
    <mergeCell ref="A91:J92"/>
    <mergeCell ref="A95:J96"/>
    <mergeCell ref="A206:J207"/>
    <mergeCell ref="A228:J229"/>
    <mergeCell ref="A187:J188"/>
    <mergeCell ref="A197:J198"/>
    <mergeCell ref="A258:J259"/>
    <mergeCell ref="A5:A6"/>
    <mergeCell ref="A27:J28"/>
    <mergeCell ref="A100:J101"/>
    <mergeCell ref="A262:J263"/>
    <mergeCell ref="A237:J238"/>
    <mergeCell ref="A244:J245"/>
    <mergeCell ref="A247:J248"/>
    <mergeCell ref="A250:J251"/>
    <mergeCell ref="A214:J215"/>
    <mergeCell ref="A201:J202"/>
    <mergeCell ref="D5:D6"/>
    <mergeCell ref="E5:E6"/>
    <mergeCell ref="F5:F6"/>
    <mergeCell ref="G5:I5"/>
    <mergeCell ref="C5:C6"/>
    <mergeCell ref="B5:B6"/>
  </mergeCells>
  <phoneticPr fontId="3" type="noConversion"/>
  <hyperlinks>
    <hyperlink ref="A4" r:id="rId1" display="www.tdrusmetiz.ru"/>
  </hyperlinks>
  <pageMargins left="0.75" right="0.75" top="1" bottom="1" header="0.5" footer="0.5"/>
  <pageSetup paperSize="9" scale="87" orientation="portrait" r:id="rId2"/>
  <headerFooter alignWithMargins="0"/>
  <rowBreaks count="3" manualBreakCount="3">
    <brk id="79" max="16383" man="1"/>
    <brk id="186" max="16383" man="1"/>
    <brk id="229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63"/>
  <sheetViews>
    <sheetView view="pageBreakPreview" workbookViewId="0">
      <pane ySplit="7" topLeftCell="A8" activePane="bottomLeft" state="frozenSplit"/>
      <selection activeCell="A189" sqref="A189"/>
      <selection pane="bottomLeft" activeCell="K8" sqref="K7:K8"/>
    </sheetView>
  </sheetViews>
  <sheetFormatPr defaultColWidth="8.85546875" defaultRowHeight="11.25"/>
  <cols>
    <col min="1" max="1" width="24.42578125" style="92" customWidth="1"/>
    <col min="2" max="2" width="23.85546875" style="92" customWidth="1"/>
    <col min="3" max="3" width="12.42578125" style="92" customWidth="1"/>
    <col min="4" max="4" width="9.7109375" style="92" customWidth="1"/>
    <col min="5" max="5" width="9.140625" style="92" customWidth="1"/>
    <col min="6" max="6" width="9.7109375" style="92" customWidth="1"/>
    <col min="7" max="7" width="9.140625" style="92" customWidth="1"/>
    <col min="8" max="16384" width="8.85546875" style="1"/>
  </cols>
  <sheetData>
    <row r="1" spans="1:9" ht="3.75" customHeight="1">
      <c r="A1" s="193"/>
      <c r="B1" s="194"/>
      <c r="C1" s="205"/>
      <c r="D1" s="205"/>
      <c r="E1" s="205"/>
      <c r="F1" s="205"/>
      <c r="G1" s="18"/>
      <c r="H1" s="19"/>
    </row>
    <row r="2" spans="1:9" ht="20.45" customHeight="1">
      <c r="E2" s="47" t="s">
        <v>1163</v>
      </c>
      <c r="F2" s="47"/>
      <c r="G2" s="301"/>
    </row>
    <row r="3" spans="1:9" ht="20.45" customHeight="1">
      <c r="E3" s="47" t="s">
        <v>1164</v>
      </c>
      <c r="F3" s="47" t="s">
        <v>1241</v>
      </c>
      <c r="G3" s="301"/>
    </row>
    <row r="4" spans="1:9" ht="21" customHeight="1">
      <c r="E4" s="49" t="s">
        <v>1157</v>
      </c>
      <c r="F4" s="47"/>
      <c r="G4" s="301"/>
    </row>
    <row r="5" spans="1:9" ht="22.15" customHeight="1">
      <c r="E5" s="50" t="s">
        <v>1165</v>
      </c>
      <c r="F5" s="48"/>
      <c r="G5" s="301"/>
    </row>
    <row r="6" spans="1:9" ht="16.899999999999999" customHeight="1">
      <c r="A6" s="318" t="s">
        <v>0</v>
      </c>
      <c r="B6" s="316" t="s">
        <v>1147</v>
      </c>
      <c r="C6" s="314" t="s">
        <v>1148</v>
      </c>
      <c r="D6" s="360" t="s">
        <v>1215</v>
      </c>
      <c r="E6" s="361"/>
      <c r="F6" s="362"/>
      <c r="G6" s="20">
        <v>0</v>
      </c>
      <c r="H6" s="19"/>
    </row>
    <row r="7" spans="1:9" ht="18" customHeight="1" thickBot="1">
      <c r="A7" s="319"/>
      <c r="B7" s="317"/>
      <c r="C7" s="315"/>
      <c r="D7" s="42" t="s">
        <v>1149</v>
      </c>
      <c r="E7" s="43" t="s">
        <v>1150</v>
      </c>
      <c r="F7" s="44" t="s">
        <v>1</v>
      </c>
      <c r="G7" s="45" t="s">
        <v>2</v>
      </c>
      <c r="H7" s="19"/>
    </row>
    <row r="8" spans="1:9" ht="36.75" customHeight="1">
      <c r="A8" s="358" t="s">
        <v>319</v>
      </c>
      <c r="B8" s="358"/>
      <c r="C8" s="358"/>
      <c r="D8" s="358"/>
      <c r="E8" s="358"/>
      <c r="F8" s="358"/>
      <c r="G8" s="358"/>
    </row>
    <row r="9" spans="1:9" ht="25.5" customHeight="1">
      <c r="A9" s="359"/>
      <c r="B9" s="359"/>
      <c r="C9" s="359"/>
      <c r="D9" s="359"/>
      <c r="E9" s="359"/>
      <c r="F9" s="359"/>
      <c r="G9" s="359"/>
    </row>
    <row r="10" spans="1:9">
      <c r="A10" s="36" t="s">
        <v>70</v>
      </c>
      <c r="B10" s="36" t="s">
        <v>320</v>
      </c>
      <c r="C10" s="36">
        <v>6.44</v>
      </c>
      <c r="D10" s="34">
        <f t="shared" ref="D10:E15" si="0">E10*1.1</f>
        <v>1.9844000000000002</v>
      </c>
      <c r="E10" s="34">
        <f t="shared" si="0"/>
        <v>1.804</v>
      </c>
      <c r="F10" s="34">
        <v>1.64</v>
      </c>
      <c r="G10" s="34" t="str">
        <f t="shared" ref="G10:G15" si="1">IF($G$6&lt;=0,"-",F10*(1-$G$6))</f>
        <v>-</v>
      </c>
    </row>
    <row r="11" spans="1:9">
      <c r="A11" s="36" t="s">
        <v>71</v>
      </c>
      <c r="B11" s="36" t="s">
        <v>320</v>
      </c>
      <c r="C11" s="36" t="s">
        <v>321</v>
      </c>
      <c r="D11" s="34">
        <f t="shared" si="0"/>
        <v>2.4684000000000004</v>
      </c>
      <c r="E11" s="34">
        <f t="shared" si="0"/>
        <v>2.2440000000000002</v>
      </c>
      <c r="F11" s="34">
        <v>2.04</v>
      </c>
      <c r="G11" s="34" t="str">
        <f t="shared" si="1"/>
        <v>-</v>
      </c>
    </row>
    <row r="12" spans="1:9">
      <c r="A12" s="36" t="s">
        <v>322</v>
      </c>
      <c r="B12" s="36" t="s">
        <v>323</v>
      </c>
      <c r="C12" s="36" t="s">
        <v>324</v>
      </c>
      <c r="D12" s="34">
        <f t="shared" si="0"/>
        <v>4.7190000000000003</v>
      </c>
      <c r="E12" s="34">
        <f t="shared" si="0"/>
        <v>4.29</v>
      </c>
      <c r="F12" s="34">
        <v>3.9</v>
      </c>
      <c r="G12" s="34" t="str">
        <f t="shared" si="1"/>
        <v>-</v>
      </c>
    </row>
    <row r="13" spans="1:9" ht="12.75">
      <c r="A13" s="36" t="s">
        <v>1146</v>
      </c>
      <c r="B13" s="36" t="s">
        <v>323</v>
      </c>
      <c r="C13" s="36" t="s">
        <v>325</v>
      </c>
      <c r="D13" s="34">
        <f t="shared" si="0"/>
        <v>10.648000000000003</v>
      </c>
      <c r="E13" s="34">
        <f t="shared" si="0"/>
        <v>9.6800000000000015</v>
      </c>
      <c r="F13" s="34">
        <v>8.8000000000000007</v>
      </c>
      <c r="G13" s="34" t="str">
        <f>IF($G$6&lt;=0,"-",F13*(1-$G$6))</f>
        <v>-</v>
      </c>
      <c r="I13"/>
    </row>
    <row r="14" spans="1:9">
      <c r="A14" s="36" t="s">
        <v>326</v>
      </c>
      <c r="B14" s="36" t="s">
        <v>327</v>
      </c>
      <c r="C14" s="36" t="s">
        <v>328</v>
      </c>
      <c r="D14" s="34">
        <f t="shared" si="0"/>
        <v>19.965000000000003</v>
      </c>
      <c r="E14" s="34">
        <f t="shared" si="0"/>
        <v>18.150000000000002</v>
      </c>
      <c r="F14" s="34">
        <v>16.5</v>
      </c>
      <c r="G14" s="34" t="str">
        <f t="shared" si="1"/>
        <v>-</v>
      </c>
    </row>
    <row r="15" spans="1:9" ht="12" thickBot="1">
      <c r="A15" s="36" t="s">
        <v>329</v>
      </c>
      <c r="B15" s="36" t="s">
        <v>327</v>
      </c>
      <c r="C15" s="36" t="s">
        <v>330</v>
      </c>
      <c r="D15" s="34">
        <f t="shared" si="0"/>
        <v>58.564000000000007</v>
      </c>
      <c r="E15" s="34">
        <f t="shared" si="0"/>
        <v>53.24</v>
      </c>
      <c r="F15" s="34">
        <v>48.4</v>
      </c>
      <c r="G15" s="34" t="str">
        <f t="shared" si="1"/>
        <v>-</v>
      </c>
    </row>
    <row r="16" spans="1:9" ht="38.25" customHeight="1">
      <c r="A16" s="358" t="s">
        <v>331</v>
      </c>
      <c r="B16" s="358"/>
      <c r="C16" s="358"/>
      <c r="D16" s="358"/>
      <c r="E16" s="358"/>
      <c r="F16" s="358"/>
      <c r="G16" s="358"/>
    </row>
    <row r="17" spans="1:9" ht="36" customHeight="1">
      <c r="A17" s="359"/>
      <c r="B17" s="359"/>
      <c r="C17" s="359"/>
      <c r="D17" s="359"/>
      <c r="E17" s="359"/>
      <c r="F17" s="359"/>
      <c r="G17" s="359"/>
      <c r="H17"/>
    </row>
    <row r="18" spans="1:9">
      <c r="A18" s="36" t="s">
        <v>69</v>
      </c>
      <c r="B18" s="36" t="s">
        <v>332</v>
      </c>
      <c r="C18" s="36"/>
      <c r="D18" s="34">
        <f t="shared" ref="D18:E23" si="2">E18*1.1</f>
        <v>5.7475000000000014</v>
      </c>
      <c r="E18" s="34">
        <f t="shared" si="2"/>
        <v>5.2250000000000005</v>
      </c>
      <c r="F18" s="34">
        <v>4.75</v>
      </c>
      <c r="G18" s="34" t="str">
        <f t="shared" ref="G18:G23" si="3">IF($G$6&lt;=0,"-",F18*(1-$G$6))</f>
        <v>-</v>
      </c>
    </row>
    <row r="19" spans="1:9">
      <c r="A19" s="36" t="s">
        <v>70</v>
      </c>
      <c r="B19" s="36" t="s">
        <v>332</v>
      </c>
      <c r="C19" s="36"/>
      <c r="D19" s="34">
        <f t="shared" si="2"/>
        <v>6.9212000000000007</v>
      </c>
      <c r="E19" s="34">
        <f t="shared" si="2"/>
        <v>6.2919999999999998</v>
      </c>
      <c r="F19" s="34">
        <v>5.72</v>
      </c>
      <c r="G19" s="34" t="str">
        <f t="shared" si="3"/>
        <v>-</v>
      </c>
    </row>
    <row r="20" spans="1:9">
      <c r="A20" s="36" t="s">
        <v>71</v>
      </c>
      <c r="B20" s="36" t="s">
        <v>320</v>
      </c>
      <c r="C20" s="36"/>
      <c r="D20" s="34">
        <f t="shared" si="2"/>
        <v>9.4380000000000006</v>
      </c>
      <c r="E20" s="34">
        <f t="shared" si="2"/>
        <v>8.58</v>
      </c>
      <c r="F20" s="34">
        <v>7.8</v>
      </c>
      <c r="G20" s="34" t="str">
        <f t="shared" si="3"/>
        <v>-</v>
      </c>
    </row>
    <row r="21" spans="1:9">
      <c r="A21" s="36" t="s">
        <v>322</v>
      </c>
      <c r="B21" s="36" t="s">
        <v>320</v>
      </c>
      <c r="C21" s="36"/>
      <c r="D21" s="34">
        <f t="shared" si="2"/>
        <v>12.705000000000002</v>
      </c>
      <c r="E21" s="34">
        <f t="shared" si="2"/>
        <v>11.55</v>
      </c>
      <c r="F21" s="34">
        <v>10.5</v>
      </c>
      <c r="G21" s="34" t="str">
        <f t="shared" si="3"/>
        <v>-</v>
      </c>
    </row>
    <row r="22" spans="1:9">
      <c r="A22" s="36" t="s">
        <v>1146</v>
      </c>
      <c r="B22" s="36" t="s">
        <v>320</v>
      </c>
      <c r="C22" s="36"/>
      <c r="D22" s="34">
        <f t="shared" si="2"/>
        <v>37.510000000000005</v>
      </c>
      <c r="E22" s="34">
        <f t="shared" si="2"/>
        <v>34.1</v>
      </c>
      <c r="F22" s="34">
        <v>31</v>
      </c>
      <c r="G22" s="34" t="str">
        <f t="shared" si="3"/>
        <v>-</v>
      </c>
    </row>
    <row r="23" spans="1:9" ht="12" thickBot="1">
      <c r="A23" s="36" t="s">
        <v>326</v>
      </c>
      <c r="B23" s="36" t="s">
        <v>333</v>
      </c>
      <c r="C23" s="36"/>
      <c r="D23" s="34">
        <f t="shared" si="2"/>
        <v>48.400000000000006</v>
      </c>
      <c r="E23" s="34">
        <f t="shared" si="2"/>
        <v>44</v>
      </c>
      <c r="F23" s="34">
        <v>40</v>
      </c>
      <c r="G23" s="34" t="str">
        <f t="shared" si="3"/>
        <v>-</v>
      </c>
    </row>
    <row r="24" spans="1:9" ht="36" customHeight="1">
      <c r="A24" s="358" t="s">
        <v>334</v>
      </c>
      <c r="B24" s="358"/>
      <c r="C24" s="358"/>
      <c r="D24" s="358"/>
      <c r="E24" s="358"/>
      <c r="F24" s="358"/>
      <c r="G24" s="358"/>
    </row>
    <row r="25" spans="1:9" ht="32.25" customHeight="1">
      <c r="A25" s="359"/>
      <c r="B25" s="359"/>
      <c r="C25" s="359"/>
      <c r="D25" s="359"/>
      <c r="E25" s="359"/>
      <c r="F25" s="359"/>
      <c r="G25" s="359"/>
      <c r="I25"/>
    </row>
    <row r="26" spans="1:9">
      <c r="A26" s="36" t="s">
        <v>335</v>
      </c>
      <c r="B26" s="36" t="s">
        <v>320</v>
      </c>
      <c r="C26" s="36"/>
      <c r="D26" s="34">
        <f t="shared" ref="D26:E30" si="4">E26*1.1</f>
        <v>3.6114064976248241</v>
      </c>
      <c r="E26" s="34">
        <f t="shared" si="4"/>
        <v>3.2830968160225673</v>
      </c>
      <c r="F26" s="34">
        <v>2.9846334691114245</v>
      </c>
      <c r="G26" s="34" t="str">
        <f>IF($G$6&lt;=0,"-",F26*(1-$G$6))</f>
        <v>-</v>
      </c>
    </row>
    <row r="27" spans="1:9">
      <c r="A27" s="36" t="s">
        <v>336</v>
      </c>
      <c r="B27" s="36" t="s">
        <v>320</v>
      </c>
      <c r="C27" s="36"/>
      <c r="D27" s="34">
        <f t="shared" si="4"/>
        <v>4.9005000000000001</v>
      </c>
      <c r="E27" s="34">
        <f t="shared" si="4"/>
        <v>4.4550000000000001</v>
      </c>
      <c r="F27" s="34">
        <v>4.05</v>
      </c>
      <c r="G27" s="34" t="str">
        <f>IF($G$6&lt;=0,"-",F27*(1-$G$6))</f>
        <v>-</v>
      </c>
    </row>
    <row r="28" spans="1:9">
      <c r="A28" s="36" t="s">
        <v>337</v>
      </c>
      <c r="B28" s="36" t="s">
        <v>323</v>
      </c>
      <c r="C28" s="36"/>
      <c r="D28" s="34">
        <f t="shared" si="4"/>
        <v>9.3170000000000019</v>
      </c>
      <c r="E28" s="34">
        <f t="shared" si="4"/>
        <v>8.4700000000000006</v>
      </c>
      <c r="F28" s="34">
        <v>7.7</v>
      </c>
      <c r="G28" s="34" t="str">
        <f>IF($G$6&lt;=0,"-",F28*(1-$G$6))</f>
        <v>-</v>
      </c>
    </row>
    <row r="29" spans="1:9" ht="12.75">
      <c r="A29" s="36" t="s">
        <v>338</v>
      </c>
      <c r="B29" s="36" t="s">
        <v>327</v>
      </c>
      <c r="C29" s="36"/>
      <c r="D29" s="34">
        <f t="shared" si="4"/>
        <v>31.38851112962611</v>
      </c>
      <c r="E29" s="34">
        <f t="shared" si="4"/>
        <v>28.535010117841917</v>
      </c>
      <c r="F29" s="34">
        <v>25.940918288947195</v>
      </c>
      <c r="G29" s="34" t="str">
        <f>IF($G$6&lt;=0,"-",F29*(1-$G$6))</f>
        <v>-</v>
      </c>
      <c r="I29"/>
    </row>
    <row r="30" spans="1:9" ht="12" thickBot="1">
      <c r="A30" s="36" t="s">
        <v>339</v>
      </c>
      <c r="B30" s="36" t="s">
        <v>340</v>
      </c>
      <c r="C30" s="36"/>
      <c r="D30" s="34">
        <f t="shared" si="4"/>
        <v>38.350555035284799</v>
      </c>
      <c r="E30" s="34">
        <f t="shared" si="4"/>
        <v>34.864140941167996</v>
      </c>
      <c r="F30" s="34">
        <v>31.694673582879997</v>
      </c>
      <c r="G30" s="34" t="str">
        <f>IF($G$6&lt;=0,"-",F30*(1-$G$6))</f>
        <v>-</v>
      </c>
    </row>
    <row r="31" spans="1:9" ht="38.25" customHeight="1">
      <c r="A31" s="358" t="s">
        <v>341</v>
      </c>
      <c r="B31" s="358"/>
      <c r="C31" s="358"/>
      <c r="D31" s="358"/>
      <c r="E31" s="358"/>
      <c r="F31" s="358"/>
      <c r="G31" s="358"/>
    </row>
    <row r="32" spans="1:9" ht="23.25" customHeight="1">
      <c r="A32" s="359"/>
      <c r="B32" s="359"/>
      <c r="C32" s="359"/>
      <c r="D32" s="359"/>
      <c r="E32" s="359"/>
      <c r="F32" s="359"/>
      <c r="G32" s="359"/>
    </row>
    <row r="33" spans="1:10">
      <c r="A33" s="36" t="s">
        <v>335</v>
      </c>
      <c r="B33" s="36" t="s">
        <v>320</v>
      </c>
      <c r="C33" s="36"/>
      <c r="D33" s="34">
        <f t="shared" ref="D33:E37" si="5">E33*1.1</f>
        <v>10.89</v>
      </c>
      <c r="E33" s="34">
        <f t="shared" si="5"/>
        <v>9.9</v>
      </c>
      <c r="F33" s="34">
        <v>9</v>
      </c>
      <c r="G33" s="34" t="str">
        <f>IF($G$6&lt;=0,"-",F33*(1-$G$6))</f>
        <v>-</v>
      </c>
    </row>
    <row r="34" spans="1:10">
      <c r="A34" s="36" t="s">
        <v>336</v>
      </c>
      <c r="B34" s="36" t="s">
        <v>320</v>
      </c>
      <c r="C34" s="36"/>
      <c r="D34" s="34">
        <f t="shared" si="5"/>
        <v>14.520000000000003</v>
      </c>
      <c r="E34" s="34">
        <f t="shared" si="5"/>
        <v>13.200000000000001</v>
      </c>
      <c r="F34" s="34">
        <v>12</v>
      </c>
      <c r="G34" s="34" t="str">
        <f>IF($G$6&lt;=0,"-",F34*(1-$G$6))</f>
        <v>-</v>
      </c>
    </row>
    <row r="35" spans="1:10">
      <c r="A35" s="36" t="s">
        <v>337</v>
      </c>
      <c r="B35" s="36" t="s">
        <v>323</v>
      </c>
      <c r="C35" s="36"/>
      <c r="D35" s="34">
        <f t="shared" si="5"/>
        <v>25.410000000000004</v>
      </c>
      <c r="E35" s="34">
        <f t="shared" si="5"/>
        <v>23.1</v>
      </c>
      <c r="F35" s="34">
        <v>21</v>
      </c>
      <c r="G35" s="34" t="str">
        <f>IF($G$6&lt;=0,"-",F35*(1-$G$6))</f>
        <v>-</v>
      </c>
    </row>
    <row r="36" spans="1:10">
      <c r="A36" s="36" t="s">
        <v>338</v>
      </c>
      <c r="B36" s="36" t="s">
        <v>327</v>
      </c>
      <c r="C36" s="36"/>
      <c r="D36" s="34">
        <f t="shared" si="5"/>
        <v>39.930000000000007</v>
      </c>
      <c r="E36" s="34">
        <f t="shared" si="5"/>
        <v>36.300000000000004</v>
      </c>
      <c r="F36" s="34">
        <v>33</v>
      </c>
      <c r="G36" s="34" t="str">
        <f>IF($G$6&lt;=0,"-",F36*(1-$G$6))</f>
        <v>-</v>
      </c>
    </row>
    <row r="37" spans="1:10" ht="12" thickBot="1">
      <c r="A37" s="36" t="s">
        <v>339</v>
      </c>
      <c r="B37" s="36" t="s">
        <v>340</v>
      </c>
      <c r="C37" s="36"/>
      <c r="D37" s="34">
        <f t="shared" si="5"/>
        <v>85.818767443063422</v>
      </c>
      <c r="E37" s="34">
        <f t="shared" si="5"/>
        <v>78.017061311875835</v>
      </c>
      <c r="F37" s="34">
        <v>70.924601192614389</v>
      </c>
      <c r="G37" s="34" t="str">
        <f>IF($G$6&lt;=0,"-",F37*(1-$G$6))</f>
        <v>-</v>
      </c>
    </row>
    <row r="38" spans="1:10" ht="28.5" customHeight="1">
      <c r="A38" s="358" t="s">
        <v>342</v>
      </c>
      <c r="B38" s="358"/>
      <c r="C38" s="358"/>
      <c r="D38" s="358"/>
      <c r="E38" s="358"/>
      <c r="F38" s="358"/>
      <c r="G38" s="358"/>
    </row>
    <row r="39" spans="1:10" ht="34.5" customHeight="1">
      <c r="A39" s="359"/>
      <c r="B39" s="359"/>
      <c r="C39" s="359"/>
      <c r="D39" s="359"/>
      <c r="E39" s="359"/>
      <c r="F39" s="359"/>
      <c r="G39" s="359"/>
    </row>
    <row r="40" spans="1:10">
      <c r="A40" s="36" t="s">
        <v>335</v>
      </c>
      <c r="B40" s="36" t="s">
        <v>320</v>
      </c>
      <c r="C40" s="36"/>
      <c r="D40" s="34">
        <f>E40*1.1</f>
        <v>8229.9358272700774</v>
      </c>
      <c r="E40" s="34">
        <v>7481.7598429727977</v>
      </c>
      <c r="F40" s="34">
        <v>9</v>
      </c>
      <c r="G40" s="34" t="str">
        <f>IF($G$6&lt;=0,"-",F40*(1-$G$6))</f>
        <v>-</v>
      </c>
    </row>
    <row r="41" spans="1:10">
      <c r="A41" s="36" t="s">
        <v>336</v>
      </c>
      <c r="B41" s="36" t="s">
        <v>320</v>
      </c>
      <c r="C41" s="36"/>
      <c r="D41" s="34">
        <f>E41*1.1</f>
        <v>13777.594860617281</v>
      </c>
      <c r="E41" s="34">
        <v>12525.086236924799</v>
      </c>
      <c r="F41" s="34">
        <v>13</v>
      </c>
      <c r="G41" s="34" t="str">
        <f>IF($G$6&lt;=0,"-",F41*(1-$G$6))</f>
        <v>-</v>
      </c>
    </row>
    <row r="42" spans="1:10" ht="12.75">
      <c r="A42" s="36" t="s">
        <v>337</v>
      </c>
      <c r="B42" s="36" t="s">
        <v>323</v>
      </c>
      <c r="C42" s="36"/>
      <c r="D42" s="34">
        <f>E42*1.1</f>
        <v>22175.377346263678</v>
      </c>
      <c r="E42" s="34">
        <v>20159.433951148796</v>
      </c>
      <c r="F42" s="34">
        <v>23</v>
      </c>
      <c r="G42" s="34" t="str">
        <f>IF($G$6&lt;=0,"-",F42*(1-$G$6))</f>
        <v>-</v>
      </c>
      <c r="J42"/>
    </row>
    <row r="43" spans="1:10">
      <c r="A43" s="36" t="s">
        <v>338</v>
      </c>
      <c r="B43" s="36" t="s">
        <v>327</v>
      </c>
      <c r="C43" s="36"/>
      <c r="D43" s="34">
        <f>E43*1.1</f>
        <v>35967.141080639994</v>
      </c>
      <c r="E43" s="34">
        <v>32697.400982399991</v>
      </c>
      <c r="F43" s="34">
        <v>35</v>
      </c>
      <c r="G43" s="34" t="str">
        <f>IF($G$6&lt;=0,"-",F43*(1-$G$6))</f>
        <v>-</v>
      </c>
    </row>
    <row r="44" spans="1:10" ht="12" thickBot="1">
      <c r="A44" s="36" t="s">
        <v>339</v>
      </c>
      <c r="B44" s="36" t="s">
        <v>340</v>
      </c>
      <c r="C44" s="36"/>
      <c r="D44" s="34">
        <f>E44*1.1</f>
        <v>85152.388160642877</v>
      </c>
      <c r="E44" s="34">
        <v>77411.261964220786</v>
      </c>
      <c r="F44" s="34">
        <v>71.584607837881592</v>
      </c>
      <c r="G44" s="34" t="str">
        <f>IF($G$6&lt;=0,"-",F44*(1-$G$6))</f>
        <v>-</v>
      </c>
    </row>
    <row r="45" spans="1:10" ht="27.75" customHeight="1">
      <c r="A45" s="358" t="s">
        <v>343</v>
      </c>
      <c r="B45" s="358"/>
      <c r="C45" s="358"/>
      <c r="D45" s="358"/>
      <c r="E45" s="358"/>
      <c r="F45" s="358"/>
      <c r="G45" s="358"/>
    </row>
    <row r="46" spans="1:10" ht="33" customHeight="1">
      <c r="A46" s="359"/>
      <c r="B46" s="359"/>
      <c r="C46" s="359"/>
      <c r="D46" s="359"/>
      <c r="E46" s="359"/>
      <c r="F46" s="359"/>
      <c r="G46" s="359"/>
      <c r="I46"/>
    </row>
    <row r="47" spans="1:10">
      <c r="A47" s="36" t="s">
        <v>344</v>
      </c>
      <c r="B47" s="36" t="s">
        <v>323</v>
      </c>
      <c r="C47" s="36">
        <v>25</v>
      </c>
      <c r="D47" s="34">
        <f>E47*1.1</f>
        <v>6.7760000000000007</v>
      </c>
      <c r="E47" s="34">
        <f>F47*1.1</f>
        <v>6.16</v>
      </c>
      <c r="F47" s="34">
        <v>5.6</v>
      </c>
      <c r="G47" s="34" t="str">
        <f>IF($G$6&lt;=0,"-",F47*(1-$G$6))</f>
        <v>-</v>
      </c>
    </row>
    <row r="48" spans="1:10">
      <c r="A48" s="36" t="s">
        <v>345</v>
      </c>
      <c r="B48" s="36" t="s">
        <v>323</v>
      </c>
      <c r="C48" s="36"/>
      <c r="D48" s="34">
        <f t="shared" ref="D48:E62" si="6">E48*1.1</f>
        <v>8.5910000000000011</v>
      </c>
      <c r="E48" s="34">
        <f t="shared" si="6"/>
        <v>7.8100000000000005</v>
      </c>
      <c r="F48" s="34">
        <v>7.1</v>
      </c>
      <c r="G48" s="34" t="str">
        <f t="shared" ref="G48:G62" si="7">IF($G$6&lt;=0,"-",F48*(1-$G$6))</f>
        <v>-</v>
      </c>
    </row>
    <row r="49" spans="1:9">
      <c r="A49" s="36" t="s">
        <v>346</v>
      </c>
      <c r="B49" s="36" t="s">
        <v>323</v>
      </c>
      <c r="C49" s="36"/>
      <c r="D49" s="34">
        <f t="shared" si="6"/>
        <v>9.861500000000003</v>
      </c>
      <c r="E49" s="34">
        <f t="shared" si="6"/>
        <v>8.9650000000000016</v>
      </c>
      <c r="F49" s="34">
        <v>8.15</v>
      </c>
      <c r="G49" s="34" t="str">
        <f t="shared" si="7"/>
        <v>-</v>
      </c>
    </row>
    <row r="50" spans="1:9">
      <c r="A50" s="36" t="s">
        <v>347</v>
      </c>
      <c r="B50" s="36" t="s">
        <v>323</v>
      </c>
      <c r="C50" s="36"/>
      <c r="D50" s="34">
        <f t="shared" si="6"/>
        <v>10.950500000000003</v>
      </c>
      <c r="E50" s="34">
        <f t="shared" si="6"/>
        <v>9.9550000000000018</v>
      </c>
      <c r="F50" s="34">
        <v>9.0500000000000007</v>
      </c>
      <c r="G50" s="34" t="str">
        <f t="shared" si="7"/>
        <v>-</v>
      </c>
    </row>
    <row r="51" spans="1:9">
      <c r="A51" s="36" t="s">
        <v>348</v>
      </c>
      <c r="B51" s="36" t="s">
        <v>323</v>
      </c>
      <c r="C51" s="36">
        <v>50</v>
      </c>
      <c r="D51" s="34">
        <f t="shared" si="6"/>
        <v>13.673000000000004</v>
      </c>
      <c r="E51" s="34">
        <f t="shared" si="6"/>
        <v>12.430000000000001</v>
      </c>
      <c r="F51" s="34">
        <v>11.3</v>
      </c>
      <c r="G51" s="34" t="str">
        <f t="shared" si="7"/>
        <v>-</v>
      </c>
    </row>
    <row r="52" spans="1:9">
      <c r="A52" s="36" t="s">
        <v>349</v>
      </c>
      <c r="B52" s="36" t="s">
        <v>323</v>
      </c>
      <c r="C52" s="36"/>
      <c r="D52" s="34">
        <f t="shared" si="6"/>
        <v>14.883000000000003</v>
      </c>
      <c r="E52" s="34">
        <f t="shared" si="6"/>
        <v>13.530000000000001</v>
      </c>
      <c r="F52" s="34">
        <v>12.3</v>
      </c>
      <c r="G52" s="34" t="str">
        <f t="shared" si="7"/>
        <v>-</v>
      </c>
    </row>
    <row r="53" spans="1:9">
      <c r="A53" s="36" t="s">
        <v>350</v>
      </c>
      <c r="B53" s="36" t="s">
        <v>351</v>
      </c>
      <c r="C53" s="36"/>
      <c r="D53" s="34">
        <f t="shared" si="6"/>
        <v>16.903700000000004</v>
      </c>
      <c r="E53" s="34">
        <f t="shared" si="6"/>
        <v>15.367000000000003</v>
      </c>
      <c r="F53" s="34">
        <v>13.97</v>
      </c>
      <c r="G53" s="34" t="str">
        <f t="shared" si="7"/>
        <v>-</v>
      </c>
    </row>
    <row r="54" spans="1:9">
      <c r="A54" s="36" t="s">
        <v>352</v>
      </c>
      <c r="B54" s="36" t="s">
        <v>353</v>
      </c>
      <c r="C54" s="36"/>
      <c r="D54" s="34">
        <f t="shared" si="6"/>
        <v>18.755000000000003</v>
      </c>
      <c r="E54" s="34">
        <f t="shared" si="6"/>
        <v>17.05</v>
      </c>
      <c r="F54" s="34">
        <v>15.5</v>
      </c>
      <c r="G54" s="34" t="str">
        <f t="shared" si="7"/>
        <v>-</v>
      </c>
    </row>
    <row r="55" spans="1:9">
      <c r="A55" s="36" t="s">
        <v>354</v>
      </c>
      <c r="B55" s="36" t="s">
        <v>327</v>
      </c>
      <c r="C55" s="36">
        <v>89</v>
      </c>
      <c r="D55" s="34">
        <f t="shared" si="6"/>
        <v>23.716000000000005</v>
      </c>
      <c r="E55" s="34">
        <f t="shared" si="6"/>
        <v>21.560000000000002</v>
      </c>
      <c r="F55" s="34">
        <v>19.600000000000001</v>
      </c>
      <c r="G55" s="34" t="str">
        <f t="shared" si="7"/>
        <v>-</v>
      </c>
    </row>
    <row r="56" spans="1:9">
      <c r="A56" s="36" t="s">
        <v>355</v>
      </c>
      <c r="B56" s="36" t="s">
        <v>327</v>
      </c>
      <c r="C56" s="36"/>
      <c r="D56" s="34">
        <f t="shared" si="6"/>
        <v>28.314000000000004</v>
      </c>
      <c r="E56" s="34">
        <f t="shared" si="6"/>
        <v>25.740000000000002</v>
      </c>
      <c r="F56" s="34">
        <v>23.4</v>
      </c>
      <c r="G56" s="34" t="str">
        <f t="shared" si="7"/>
        <v>-</v>
      </c>
    </row>
    <row r="57" spans="1:9">
      <c r="A57" s="36" t="s">
        <v>356</v>
      </c>
      <c r="B57" s="36" t="s">
        <v>327</v>
      </c>
      <c r="C57" s="36"/>
      <c r="D57" s="34">
        <f t="shared" si="6"/>
        <v>33.093500000000006</v>
      </c>
      <c r="E57" s="34">
        <f t="shared" si="6"/>
        <v>30.085000000000004</v>
      </c>
      <c r="F57" s="34">
        <v>27.35</v>
      </c>
      <c r="G57" s="34" t="str">
        <f t="shared" si="7"/>
        <v>-</v>
      </c>
    </row>
    <row r="58" spans="1:9">
      <c r="A58" s="36" t="s">
        <v>357</v>
      </c>
      <c r="B58" s="36" t="s">
        <v>327</v>
      </c>
      <c r="C58" s="36"/>
      <c r="D58" s="34">
        <f t="shared" si="6"/>
        <v>24.442000000000004</v>
      </c>
      <c r="E58" s="34">
        <f t="shared" si="6"/>
        <v>22.220000000000002</v>
      </c>
      <c r="F58" s="34">
        <v>20.2</v>
      </c>
      <c r="G58" s="34" t="str">
        <f t="shared" si="7"/>
        <v>-</v>
      </c>
    </row>
    <row r="59" spans="1:9">
      <c r="A59" s="36" t="s">
        <v>358</v>
      </c>
      <c r="B59" s="36" t="s">
        <v>327</v>
      </c>
      <c r="C59" s="36"/>
      <c r="D59" s="34">
        <f t="shared" si="6"/>
        <v>30.794500000000003</v>
      </c>
      <c r="E59" s="34">
        <f t="shared" si="6"/>
        <v>27.995000000000001</v>
      </c>
      <c r="F59" s="34">
        <v>25.45</v>
      </c>
      <c r="G59" s="34" t="str">
        <f t="shared" si="7"/>
        <v>-</v>
      </c>
    </row>
    <row r="60" spans="1:9">
      <c r="A60" s="36" t="s">
        <v>359</v>
      </c>
      <c r="B60" s="36" t="s">
        <v>327</v>
      </c>
      <c r="C60" s="36"/>
      <c r="D60" s="34">
        <f t="shared" si="6"/>
        <v>43.269600000000004</v>
      </c>
      <c r="E60" s="34">
        <f t="shared" si="6"/>
        <v>39.335999999999999</v>
      </c>
      <c r="F60" s="34">
        <v>35.76</v>
      </c>
      <c r="G60" s="34" t="str">
        <f t="shared" si="7"/>
        <v>-</v>
      </c>
    </row>
    <row r="61" spans="1:9">
      <c r="A61" s="36" t="s">
        <v>360</v>
      </c>
      <c r="B61" s="36" t="s">
        <v>327</v>
      </c>
      <c r="C61" s="36"/>
      <c r="D61" s="34">
        <f t="shared" si="6"/>
        <v>45.096700000000013</v>
      </c>
      <c r="E61" s="34">
        <f t="shared" si="6"/>
        <v>40.997000000000007</v>
      </c>
      <c r="F61" s="34">
        <v>37.270000000000003</v>
      </c>
      <c r="G61" s="34" t="str">
        <f t="shared" si="7"/>
        <v>-</v>
      </c>
    </row>
    <row r="62" spans="1:9" ht="12" thickBot="1">
      <c r="A62" s="36" t="s">
        <v>361</v>
      </c>
      <c r="B62" s="36" t="s">
        <v>362</v>
      </c>
      <c r="C62" s="36"/>
      <c r="D62" s="34">
        <f t="shared" si="6"/>
        <v>49.368000000000009</v>
      </c>
      <c r="E62" s="34">
        <f>F62*1.1</f>
        <v>44.88</v>
      </c>
      <c r="F62" s="34">
        <v>40.799999999999997</v>
      </c>
      <c r="G62" s="34" t="str">
        <f t="shared" si="7"/>
        <v>-</v>
      </c>
    </row>
    <row r="63" spans="1:9" ht="28.5" customHeight="1">
      <c r="A63" s="358" t="s">
        <v>363</v>
      </c>
      <c r="B63" s="358"/>
      <c r="C63" s="358"/>
      <c r="D63" s="358"/>
      <c r="E63" s="358"/>
      <c r="F63" s="358"/>
      <c r="G63" s="358"/>
      <c r="I63"/>
    </row>
    <row r="64" spans="1:9" ht="33" customHeight="1">
      <c r="A64" s="359"/>
      <c r="B64" s="359"/>
      <c r="C64" s="359"/>
      <c r="D64" s="359"/>
      <c r="E64" s="359"/>
      <c r="F64" s="359"/>
      <c r="G64" s="359"/>
    </row>
    <row r="65" spans="1:7">
      <c r="A65" s="36" t="s">
        <v>344</v>
      </c>
      <c r="B65" s="36" t="s">
        <v>323</v>
      </c>
      <c r="C65" s="36">
        <v>25</v>
      </c>
      <c r="D65" s="34">
        <f>E65*1.1</f>
        <v>7.139000000000002</v>
      </c>
      <c r="E65" s="34">
        <f>F65*1.1</f>
        <v>6.4900000000000011</v>
      </c>
      <c r="F65" s="34">
        <v>5.9</v>
      </c>
      <c r="G65" s="34" t="str">
        <f>IF($G$6&lt;=0,"-",F65*(1-$G$6))</f>
        <v>-</v>
      </c>
    </row>
    <row r="66" spans="1:7">
      <c r="A66" s="36" t="s">
        <v>345</v>
      </c>
      <c r="B66" s="36" t="s">
        <v>323</v>
      </c>
      <c r="C66" s="36"/>
      <c r="D66" s="34">
        <f t="shared" ref="D66:E79" si="8">E66*1.1</f>
        <v>8.2643000000000022</v>
      </c>
      <c r="E66" s="34">
        <f t="shared" si="8"/>
        <v>7.5130000000000008</v>
      </c>
      <c r="F66" s="34">
        <v>6.83</v>
      </c>
      <c r="G66" s="34" t="str">
        <f t="shared" ref="G66:G79" si="9">IF($G$6&lt;=0,"-",F66*(1-$G$6))</f>
        <v>-</v>
      </c>
    </row>
    <row r="67" spans="1:7">
      <c r="A67" s="36" t="s">
        <v>346</v>
      </c>
      <c r="B67" s="36" t="s">
        <v>323</v>
      </c>
      <c r="C67" s="36"/>
      <c r="D67" s="34">
        <f t="shared" si="8"/>
        <v>9.655800000000001</v>
      </c>
      <c r="E67" s="34">
        <f t="shared" si="8"/>
        <v>8.7780000000000005</v>
      </c>
      <c r="F67" s="34">
        <v>7.98</v>
      </c>
      <c r="G67" s="34" t="str">
        <f t="shared" si="9"/>
        <v>-</v>
      </c>
    </row>
    <row r="68" spans="1:7">
      <c r="A68" s="36" t="s">
        <v>347</v>
      </c>
      <c r="B68" s="36" t="s">
        <v>323</v>
      </c>
      <c r="C68" s="36"/>
      <c r="D68" s="34">
        <f t="shared" si="8"/>
        <v>10.744800000000003</v>
      </c>
      <c r="E68" s="34">
        <f t="shared" si="8"/>
        <v>9.7680000000000025</v>
      </c>
      <c r="F68" s="34">
        <v>8.8800000000000008</v>
      </c>
      <c r="G68" s="34" t="str">
        <f t="shared" si="9"/>
        <v>-</v>
      </c>
    </row>
    <row r="69" spans="1:7">
      <c r="A69" s="36" t="s">
        <v>348</v>
      </c>
      <c r="B69" s="36" t="s">
        <v>323</v>
      </c>
      <c r="C69" s="36">
        <v>50</v>
      </c>
      <c r="D69" s="34">
        <f t="shared" si="8"/>
        <v>13.068000000000003</v>
      </c>
      <c r="E69" s="34">
        <f t="shared" si="8"/>
        <v>11.880000000000003</v>
      </c>
      <c r="F69" s="34">
        <v>10.8</v>
      </c>
      <c r="G69" s="34" t="str">
        <f t="shared" si="9"/>
        <v>-</v>
      </c>
    </row>
    <row r="70" spans="1:7">
      <c r="A70" s="36" t="s">
        <v>349</v>
      </c>
      <c r="B70" s="36" t="s">
        <v>323</v>
      </c>
      <c r="C70" s="36"/>
      <c r="D70" s="34">
        <f t="shared" si="8"/>
        <v>15.161300000000002</v>
      </c>
      <c r="E70" s="34">
        <f t="shared" si="8"/>
        <v>13.783000000000001</v>
      </c>
      <c r="F70" s="34">
        <v>12.53</v>
      </c>
      <c r="G70" s="34" t="str">
        <f t="shared" si="9"/>
        <v>-</v>
      </c>
    </row>
    <row r="71" spans="1:7">
      <c r="A71" s="36" t="s">
        <v>352</v>
      </c>
      <c r="B71" s="36" t="s">
        <v>353</v>
      </c>
      <c r="C71" s="36"/>
      <c r="D71" s="34">
        <f t="shared" si="8"/>
        <v>18.416200000000003</v>
      </c>
      <c r="E71" s="34">
        <f t="shared" si="8"/>
        <v>16.742000000000001</v>
      </c>
      <c r="F71" s="34">
        <v>15.22</v>
      </c>
      <c r="G71" s="34" t="str">
        <f t="shared" si="9"/>
        <v>-</v>
      </c>
    </row>
    <row r="72" spans="1:7">
      <c r="A72" s="36" t="s">
        <v>354</v>
      </c>
      <c r="B72" s="36" t="s">
        <v>327</v>
      </c>
      <c r="C72" s="36">
        <v>89</v>
      </c>
      <c r="D72" s="34">
        <f t="shared" si="8"/>
        <v>22.082500000000007</v>
      </c>
      <c r="E72" s="34">
        <f t="shared" si="8"/>
        <v>20.075000000000003</v>
      </c>
      <c r="F72" s="34">
        <v>18.25</v>
      </c>
      <c r="G72" s="34" t="str">
        <f t="shared" si="9"/>
        <v>-</v>
      </c>
    </row>
    <row r="73" spans="1:7">
      <c r="A73" s="36" t="s">
        <v>355</v>
      </c>
      <c r="B73" s="36" t="s">
        <v>327</v>
      </c>
      <c r="C73" s="36"/>
      <c r="D73" s="34">
        <f t="shared" si="8"/>
        <v>26.922500000000003</v>
      </c>
      <c r="E73" s="34">
        <f t="shared" si="8"/>
        <v>24.475000000000001</v>
      </c>
      <c r="F73" s="34">
        <v>22.25</v>
      </c>
      <c r="G73" s="34" t="str">
        <f t="shared" si="9"/>
        <v>-</v>
      </c>
    </row>
    <row r="74" spans="1:7">
      <c r="A74" s="36" t="s">
        <v>356</v>
      </c>
      <c r="B74" s="36" t="s">
        <v>327</v>
      </c>
      <c r="C74" s="36"/>
      <c r="D74" s="34">
        <f t="shared" si="8"/>
        <v>33.033000000000008</v>
      </c>
      <c r="E74" s="34">
        <f t="shared" si="8"/>
        <v>30.030000000000005</v>
      </c>
      <c r="F74" s="34">
        <v>27.3</v>
      </c>
      <c r="G74" s="34" t="str">
        <f t="shared" si="9"/>
        <v>-</v>
      </c>
    </row>
    <row r="75" spans="1:7">
      <c r="A75" s="36" t="s">
        <v>357</v>
      </c>
      <c r="B75" s="36" t="s">
        <v>327</v>
      </c>
      <c r="C75" s="36"/>
      <c r="D75" s="34">
        <f t="shared" si="8"/>
        <v>23.595000000000006</v>
      </c>
      <c r="E75" s="34">
        <f t="shared" si="8"/>
        <v>21.450000000000003</v>
      </c>
      <c r="F75" s="34">
        <v>19.5</v>
      </c>
      <c r="G75" s="34" t="str">
        <f t="shared" si="9"/>
        <v>-</v>
      </c>
    </row>
    <row r="76" spans="1:7">
      <c r="A76" s="36" t="s">
        <v>358</v>
      </c>
      <c r="B76" s="36" t="s">
        <v>327</v>
      </c>
      <c r="C76" s="36"/>
      <c r="D76" s="34">
        <f t="shared" si="8"/>
        <v>28.616500000000002</v>
      </c>
      <c r="E76" s="34">
        <f t="shared" si="8"/>
        <v>26.015000000000001</v>
      </c>
      <c r="F76" s="34">
        <v>23.65</v>
      </c>
      <c r="G76" s="34" t="str">
        <f t="shared" si="9"/>
        <v>-</v>
      </c>
    </row>
    <row r="77" spans="1:7">
      <c r="A77" s="36" t="s">
        <v>359</v>
      </c>
      <c r="B77" s="36" t="s">
        <v>327</v>
      </c>
      <c r="C77" s="36"/>
      <c r="D77" s="34">
        <f t="shared" si="8"/>
        <v>37.36480000000001</v>
      </c>
      <c r="E77" s="34">
        <f t="shared" si="8"/>
        <v>33.968000000000004</v>
      </c>
      <c r="F77" s="34">
        <v>30.88</v>
      </c>
      <c r="G77" s="34" t="str">
        <f t="shared" si="9"/>
        <v>-</v>
      </c>
    </row>
    <row r="78" spans="1:7">
      <c r="A78" s="36" t="s">
        <v>360</v>
      </c>
      <c r="B78" s="36" t="s">
        <v>327</v>
      </c>
      <c r="C78" s="36"/>
      <c r="D78" s="34">
        <f t="shared" si="8"/>
        <v>49.912500000000009</v>
      </c>
      <c r="E78" s="34">
        <f t="shared" si="8"/>
        <v>45.375000000000007</v>
      </c>
      <c r="F78" s="34">
        <v>41.25</v>
      </c>
      <c r="G78" s="34" t="str">
        <f t="shared" si="9"/>
        <v>-</v>
      </c>
    </row>
    <row r="79" spans="1:7" ht="12" thickBot="1">
      <c r="A79" s="36" t="s">
        <v>361</v>
      </c>
      <c r="B79" s="36" t="s">
        <v>362</v>
      </c>
      <c r="C79" s="36"/>
      <c r="D79" s="34">
        <f t="shared" si="8"/>
        <v>55.091300000000011</v>
      </c>
      <c r="E79" s="34">
        <f t="shared" si="8"/>
        <v>50.083000000000006</v>
      </c>
      <c r="F79" s="34">
        <v>45.53</v>
      </c>
      <c r="G79" s="34" t="str">
        <f t="shared" si="9"/>
        <v>-</v>
      </c>
    </row>
    <row r="80" spans="1:7" ht="39" customHeight="1">
      <c r="A80" s="358" t="s">
        <v>364</v>
      </c>
      <c r="B80" s="358"/>
      <c r="C80" s="358"/>
      <c r="D80" s="358"/>
      <c r="E80" s="358"/>
      <c r="F80" s="358"/>
      <c r="G80" s="358"/>
    </row>
    <row r="81" spans="1:11" ht="24.75" customHeight="1">
      <c r="A81" s="359"/>
      <c r="B81" s="359"/>
      <c r="C81" s="359"/>
      <c r="D81" s="359"/>
      <c r="E81" s="359"/>
      <c r="F81" s="359"/>
      <c r="G81" s="359"/>
      <c r="K81"/>
    </row>
    <row r="82" spans="1:11">
      <c r="A82" s="36" t="s">
        <v>365</v>
      </c>
      <c r="B82" s="36" t="s">
        <v>320</v>
      </c>
      <c r="C82" s="36">
        <v>7.8</v>
      </c>
      <c r="D82" s="34">
        <f t="shared" ref="D82:E85" si="10">E82*1.1</f>
        <v>3.9930000000000003</v>
      </c>
      <c r="E82" s="34">
        <f t="shared" si="10"/>
        <v>3.63</v>
      </c>
      <c r="F82" s="34">
        <v>3.3</v>
      </c>
      <c r="G82" s="34" t="str">
        <f>IF($G$6&lt;=0,"-",F82*(1-$G$6))</f>
        <v>-</v>
      </c>
    </row>
    <row r="83" spans="1:11">
      <c r="A83" s="36" t="s">
        <v>366</v>
      </c>
      <c r="B83" s="36" t="s">
        <v>320</v>
      </c>
      <c r="C83" s="36">
        <v>10.3</v>
      </c>
      <c r="D83" s="34">
        <f t="shared" si="10"/>
        <v>4.7190000000000003</v>
      </c>
      <c r="E83" s="34">
        <f t="shared" si="10"/>
        <v>4.29</v>
      </c>
      <c r="F83" s="34">
        <v>3.9</v>
      </c>
      <c r="G83" s="34" t="str">
        <f>IF($G$6&lt;=0,"-",F83*(1-$G$6))</f>
        <v>-</v>
      </c>
    </row>
    <row r="84" spans="1:11" ht="12.75">
      <c r="A84" s="36" t="s">
        <v>367</v>
      </c>
      <c r="B84" s="36" t="s">
        <v>320</v>
      </c>
      <c r="C84" s="36">
        <v>13.45</v>
      </c>
      <c r="D84" s="34">
        <f t="shared" si="10"/>
        <v>5.4450000000000003</v>
      </c>
      <c r="E84" s="34">
        <f t="shared" si="10"/>
        <v>4.95</v>
      </c>
      <c r="F84" s="34">
        <v>4.5</v>
      </c>
      <c r="G84" s="34" t="str">
        <f>IF($G$6&lt;=0,"-",F84*(1-$G$6))</f>
        <v>-</v>
      </c>
      <c r="J84"/>
    </row>
    <row r="85" spans="1:11" ht="12" thickBot="1">
      <c r="A85" s="36" t="s">
        <v>368</v>
      </c>
      <c r="B85" s="36" t="s">
        <v>320</v>
      </c>
      <c r="C85" s="36"/>
      <c r="D85" s="34">
        <f t="shared" si="10"/>
        <v>6.6308000000000025</v>
      </c>
      <c r="E85" s="34">
        <f t="shared" si="10"/>
        <v>6.0280000000000014</v>
      </c>
      <c r="F85" s="34">
        <v>5.48</v>
      </c>
      <c r="G85" s="34" t="str">
        <f>IF($G$6&lt;=0,"-",F85*(1-$G$6))</f>
        <v>-</v>
      </c>
    </row>
    <row r="86" spans="1:11" ht="44.25" customHeight="1">
      <c r="A86" s="358" t="s">
        <v>369</v>
      </c>
      <c r="B86" s="358"/>
      <c r="C86" s="358"/>
      <c r="D86" s="358"/>
      <c r="E86" s="358"/>
      <c r="F86" s="358"/>
      <c r="G86" s="358"/>
    </row>
    <row r="87" spans="1:11" ht="24" customHeight="1">
      <c r="A87" s="359"/>
      <c r="B87" s="359"/>
      <c r="C87" s="359"/>
      <c r="D87" s="359"/>
      <c r="E87" s="359"/>
      <c r="F87" s="359"/>
      <c r="G87" s="359"/>
    </row>
    <row r="88" spans="1:11">
      <c r="A88" s="36" t="s">
        <v>366</v>
      </c>
      <c r="B88" s="36" t="s">
        <v>320</v>
      </c>
      <c r="C88" s="36">
        <v>10.7</v>
      </c>
      <c r="D88" s="34">
        <f>E88*1.1</f>
        <v>3.3311300000000004</v>
      </c>
      <c r="E88" s="34">
        <f>F88*1.1</f>
        <v>3.0283000000000002</v>
      </c>
      <c r="F88" s="34">
        <v>2.7530000000000001</v>
      </c>
      <c r="G88" s="34" t="str">
        <f>IF($G$6&lt;=0,"-",F88*(1-$G$6))</f>
        <v>-</v>
      </c>
    </row>
    <row r="89" spans="1:11" ht="12" thickBot="1">
      <c r="A89" s="36" t="s">
        <v>370</v>
      </c>
      <c r="B89" s="36" t="s">
        <v>320</v>
      </c>
      <c r="C89" s="36">
        <v>16</v>
      </c>
      <c r="D89" s="34">
        <f>E89*1.1</f>
        <v>5.5659999999999998</v>
      </c>
      <c r="E89" s="34">
        <f>F89*1.1</f>
        <v>5.0599999999999996</v>
      </c>
      <c r="F89" s="34">
        <v>4.5999999999999996</v>
      </c>
      <c r="G89" s="34" t="str">
        <f>IF($G$6&lt;=0,"-",F89*(1-$G$6))</f>
        <v>-</v>
      </c>
    </row>
    <row r="90" spans="1:11" ht="33" customHeight="1">
      <c r="A90" s="358" t="s">
        <v>371</v>
      </c>
      <c r="B90" s="358"/>
      <c r="C90" s="358"/>
      <c r="D90" s="358"/>
      <c r="E90" s="358"/>
      <c r="F90" s="358"/>
      <c r="G90" s="358"/>
    </row>
    <row r="91" spans="1:11" ht="28.5" customHeight="1">
      <c r="A91" s="359"/>
      <c r="B91" s="359"/>
      <c r="C91" s="359"/>
      <c r="D91" s="359"/>
      <c r="E91" s="359"/>
      <c r="F91" s="359"/>
      <c r="G91" s="359"/>
      <c r="I91"/>
    </row>
    <row r="92" spans="1:11" ht="12" thickBot="1">
      <c r="A92" s="36" t="s">
        <v>370</v>
      </c>
      <c r="B92" s="36" t="s">
        <v>332</v>
      </c>
      <c r="C92" s="36">
        <v>12</v>
      </c>
      <c r="D92" s="34">
        <f>E92*1.1</f>
        <v>4.416500000000001</v>
      </c>
      <c r="E92" s="34">
        <f>F92*1.1</f>
        <v>4.0150000000000006</v>
      </c>
      <c r="F92" s="34">
        <v>3.65</v>
      </c>
      <c r="G92" s="34" t="str">
        <f>IF($G$6&lt;=0,"-",F92*(1-$G$6))</f>
        <v>-</v>
      </c>
    </row>
    <row r="93" spans="1:11" ht="36" customHeight="1">
      <c r="A93" s="358" t="s">
        <v>372</v>
      </c>
      <c r="B93" s="358"/>
      <c r="C93" s="358"/>
      <c r="D93" s="358"/>
      <c r="E93" s="358"/>
      <c r="F93" s="358"/>
      <c r="G93" s="358"/>
      <c r="I93"/>
    </row>
    <row r="94" spans="1:11" ht="27" customHeight="1">
      <c r="A94" s="359"/>
      <c r="B94" s="359"/>
      <c r="C94" s="359"/>
      <c r="D94" s="359"/>
      <c r="E94" s="359"/>
      <c r="F94" s="359"/>
      <c r="G94" s="359"/>
    </row>
    <row r="95" spans="1:11">
      <c r="A95" s="36" t="s">
        <v>373</v>
      </c>
      <c r="B95" s="36" t="s">
        <v>320</v>
      </c>
      <c r="C95" s="36">
        <v>22.5</v>
      </c>
      <c r="D95" s="34">
        <f>E95*1.1</f>
        <v>5.0578000000000003</v>
      </c>
      <c r="E95" s="34">
        <f>F95*1.1</f>
        <v>4.5979999999999999</v>
      </c>
      <c r="F95" s="34">
        <v>4.18</v>
      </c>
      <c r="G95" s="34" t="str">
        <f>IF($G$6&lt;=0,"-",F95*(1-$G$6))</f>
        <v>-</v>
      </c>
    </row>
    <row r="96" spans="1:11">
      <c r="A96" s="36" t="s">
        <v>374</v>
      </c>
      <c r="B96" s="36" t="s">
        <v>320</v>
      </c>
      <c r="C96" s="36">
        <v>33.5</v>
      </c>
      <c r="D96" s="34">
        <f t="shared" ref="D96:E108" si="11">E96*1.1</f>
        <v>5.7475000000000014</v>
      </c>
      <c r="E96" s="34">
        <f t="shared" si="11"/>
        <v>5.2250000000000005</v>
      </c>
      <c r="F96" s="34">
        <v>4.75</v>
      </c>
      <c r="G96" s="34" t="str">
        <f t="shared" ref="G96:G108" si="12">IF($G$6&lt;=0,"-",F96*(1-$G$6))</f>
        <v>-</v>
      </c>
    </row>
    <row r="97" spans="1:9">
      <c r="A97" s="36" t="s">
        <v>375</v>
      </c>
      <c r="B97" s="36" t="s">
        <v>320</v>
      </c>
      <c r="C97" s="36" t="s">
        <v>376</v>
      </c>
      <c r="D97" s="34">
        <f t="shared" si="11"/>
        <v>6.5461000000000009</v>
      </c>
      <c r="E97" s="34">
        <f t="shared" si="11"/>
        <v>5.9510000000000005</v>
      </c>
      <c r="F97" s="34">
        <v>5.41</v>
      </c>
      <c r="G97" s="34" t="str">
        <f t="shared" si="12"/>
        <v>-</v>
      </c>
    </row>
    <row r="98" spans="1:9">
      <c r="A98" s="36" t="s">
        <v>377</v>
      </c>
      <c r="B98" s="36" t="s">
        <v>320</v>
      </c>
      <c r="C98" s="36" t="s">
        <v>378</v>
      </c>
      <c r="D98" s="34">
        <f t="shared" si="11"/>
        <v>7.3810000000000002</v>
      </c>
      <c r="E98" s="34">
        <f t="shared" si="11"/>
        <v>6.71</v>
      </c>
      <c r="F98" s="34">
        <v>6.1</v>
      </c>
      <c r="G98" s="34" t="str">
        <f t="shared" si="12"/>
        <v>-</v>
      </c>
    </row>
    <row r="99" spans="1:9">
      <c r="A99" s="36" t="s">
        <v>379</v>
      </c>
      <c r="B99" s="36" t="s">
        <v>320</v>
      </c>
      <c r="C99" s="36">
        <v>54.4</v>
      </c>
      <c r="D99" s="34">
        <f t="shared" si="11"/>
        <v>8.7725000000000009</v>
      </c>
      <c r="E99" s="34">
        <f t="shared" si="11"/>
        <v>7.9750000000000005</v>
      </c>
      <c r="F99" s="34">
        <v>7.25</v>
      </c>
      <c r="G99" s="34" t="str">
        <f t="shared" si="12"/>
        <v>-</v>
      </c>
    </row>
    <row r="100" spans="1:9">
      <c r="A100" s="36" t="s">
        <v>380</v>
      </c>
      <c r="B100" s="36" t="s">
        <v>320</v>
      </c>
      <c r="C100" s="36" t="s">
        <v>381</v>
      </c>
      <c r="D100" s="34">
        <f t="shared" si="11"/>
        <v>9.1476000000000024</v>
      </c>
      <c r="E100" s="34">
        <f t="shared" si="11"/>
        <v>8.3160000000000007</v>
      </c>
      <c r="F100" s="34">
        <v>7.56</v>
      </c>
      <c r="G100" s="34" t="str">
        <f t="shared" si="12"/>
        <v>-</v>
      </c>
    </row>
    <row r="101" spans="1:9">
      <c r="A101" s="36" t="s">
        <v>382</v>
      </c>
      <c r="B101" s="36" t="s">
        <v>320</v>
      </c>
      <c r="C101" s="36" t="s">
        <v>383</v>
      </c>
      <c r="D101" s="34">
        <f t="shared" si="11"/>
        <v>11.071500000000002</v>
      </c>
      <c r="E101" s="34">
        <f t="shared" si="11"/>
        <v>10.065000000000001</v>
      </c>
      <c r="F101" s="34">
        <v>9.15</v>
      </c>
      <c r="G101" s="34" t="str">
        <f t="shared" si="12"/>
        <v>-</v>
      </c>
    </row>
    <row r="102" spans="1:9">
      <c r="A102" s="36" t="s">
        <v>384</v>
      </c>
      <c r="B102" s="36" t="s">
        <v>320</v>
      </c>
      <c r="C102" s="36" t="s">
        <v>385</v>
      </c>
      <c r="D102" s="34">
        <f t="shared" si="11"/>
        <v>12.342000000000002</v>
      </c>
      <c r="E102" s="34">
        <f t="shared" si="11"/>
        <v>11.22</v>
      </c>
      <c r="F102" s="34">
        <v>10.199999999999999</v>
      </c>
      <c r="G102" s="34" t="str">
        <f t="shared" si="12"/>
        <v>-</v>
      </c>
    </row>
    <row r="103" spans="1:9">
      <c r="A103" s="36" t="s">
        <v>386</v>
      </c>
      <c r="B103" s="36" t="s">
        <v>320</v>
      </c>
      <c r="C103" s="36">
        <v>19.87</v>
      </c>
      <c r="D103" s="34">
        <f t="shared" si="11"/>
        <v>5.2756000000000016</v>
      </c>
      <c r="E103" s="34">
        <f t="shared" si="11"/>
        <v>4.7960000000000012</v>
      </c>
      <c r="F103" s="34">
        <v>4.3600000000000003</v>
      </c>
      <c r="G103" s="34" t="str">
        <f t="shared" si="12"/>
        <v>-</v>
      </c>
    </row>
    <row r="104" spans="1:9">
      <c r="A104" s="36" t="s">
        <v>387</v>
      </c>
      <c r="B104" s="36" t="s">
        <v>320</v>
      </c>
      <c r="C104" s="36" t="s">
        <v>388</v>
      </c>
      <c r="D104" s="34">
        <f t="shared" si="11"/>
        <v>5.7838000000000012</v>
      </c>
      <c r="E104" s="34">
        <f t="shared" si="11"/>
        <v>5.2580000000000009</v>
      </c>
      <c r="F104" s="34">
        <v>4.78</v>
      </c>
      <c r="G104" s="34" t="str">
        <f t="shared" si="12"/>
        <v>-</v>
      </c>
    </row>
    <row r="105" spans="1:9">
      <c r="A105" s="36" t="s">
        <v>389</v>
      </c>
      <c r="B105" s="36" t="s">
        <v>320</v>
      </c>
      <c r="C105" s="36" t="s">
        <v>390</v>
      </c>
      <c r="D105" s="34">
        <f t="shared" si="11"/>
        <v>6.9696000000000007</v>
      </c>
      <c r="E105" s="34">
        <f t="shared" si="11"/>
        <v>6.3360000000000003</v>
      </c>
      <c r="F105" s="34">
        <v>5.76</v>
      </c>
      <c r="G105" s="34" t="str">
        <f t="shared" si="12"/>
        <v>-</v>
      </c>
    </row>
    <row r="106" spans="1:9">
      <c r="A106" s="36" t="s">
        <v>391</v>
      </c>
      <c r="B106" s="36" t="s">
        <v>320</v>
      </c>
      <c r="C106" s="36" t="s">
        <v>392</v>
      </c>
      <c r="D106" s="34">
        <f t="shared" si="11"/>
        <v>8.2643000000000022</v>
      </c>
      <c r="E106" s="34">
        <f t="shared" si="11"/>
        <v>7.5130000000000008</v>
      </c>
      <c r="F106" s="34">
        <v>6.83</v>
      </c>
      <c r="G106" s="34" t="str">
        <f t="shared" si="12"/>
        <v>-</v>
      </c>
    </row>
    <row r="107" spans="1:9">
      <c r="A107" s="36" t="s">
        <v>393</v>
      </c>
      <c r="B107" s="36" t="s">
        <v>320</v>
      </c>
      <c r="C107" s="36" t="s">
        <v>394</v>
      </c>
      <c r="D107" s="34">
        <f t="shared" si="11"/>
        <v>9.5590000000000028</v>
      </c>
      <c r="E107" s="34">
        <f t="shared" si="11"/>
        <v>8.6900000000000013</v>
      </c>
      <c r="F107" s="34">
        <v>7.9</v>
      </c>
      <c r="G107" s="34" t="str">
        <f t="shared" si="12"/>
        <v>-</v>
      </c>
    </row>
    <row r="108" spans="1:9" ht="12" thickBot="1">
      <c r="A108" s="36" t="s">
        <v>395</v>
      </c>
      <c r="B108" s="36" t="s">
        <v>320</v>
      </c>
      <c r="C108" s="36" t="s">
        <v>396</v>
      </c>
      <c r="D108" s="34">
        <f t="shared" si="11"/>
        <v>10.466500000000002</v>
      </c>
      <c r="E108" s="34">
        <f t="shared" si="11"/>
        <v>9.5150000000000006</v>
      </c>
      <c r="F108" s="34">
        <v>8.65</v>
      </c>
      <c r="G108" s="34" t="str">
        <f t="shared" si="12"/>
        <v>-</v>
      </c>
    </row>
    <row r="109" spans="1:9" ht="42.75" customHeight="1">
      <c r="A109" s="358" t="s">
        <v>397</v>
      </c>
      <c r="B109" s="358"/>
      <c r="C109" s="358"/>
      <c r="D109" s="358"/>
      <c r="E109" s="358"/>
      <c r="F109" s="358"/>
      <c r="G109" s="358"/>
      <c r="I109"/>
    </row>
    <row r="110" spans="1:9" ht="24" customHeight="1">
      <c r="A110" s="359"/>
      <c r="B110" s="359"/>
      <c r="C110" s="359"/>
      <c r="D110" s="359"/>
      <c r="E110" s="359"/>
      <c r="F110" s="359"/>
      <c r="G110" s="359"/>
    </row>
    <row r="111" spans="1:9">
      <c r="A111" s="36" t="s">
        <v>398</v>
      </c>
      <c r="B111" s="36" t="s">
        <v>320</v>
      </c>
      <c r="C111" s="36"/>
      <c r="D111" s="34">
        <f>E111*1.1</f>
        <v>1.7666000000000002</v>
      </c>
      <c r="E111" s="34">
        <f>F111*1.1</f>
        <v>1.6060000000000001</v>
      </c>
      <c r="F111" s="34">
        <v>1.46</v>
      </c>
      <c r="G111" s="34" t="str">
        <f>IF($G$6&lt;=0,"-",F111*(1-$G$6))</f>
        <v>-</v>
      </c>
    </row>
    <row r="112" spans="1:9">
      <c r="A112" s="36" t="s">
        <v>399</v>
      </c>
      <c r="B112" s="36" t="s">
        <v>320</v>
      </c>
      <c r="C112" s="36">
        <v>14</v>
      </c>
      <c r="D112" s="34">
        <f t="shared" ref="D112:E119" si="13">E112*1.1</f>
        <v>2.5410000000000008</v>
      </c>
      <c r="E112" s="34">
        <f t="shared" si="13"/>
        <v>2.3100000000000005</v>
      </c>
      <c r="F112" s="34">
        <v>2.1</v>
      </c>
      <c r="G112" s="34" t="str">
        <f t="shared" ref="G112:G119" si="14">IF($G$6&lt;=0,"-",F112*(1-$G$6))</f>
        <v>-</v>
      </c>
    </row>
    <row r="113" spans="1:9">
      <c r="A113" s="36" t="s">
        <v>400</v>
      </c>
      <c r="B113" s="36" t="s">
        <v>320</v>
      </c>
      <c r="C113" s="36">
        <v>18</v>
      </c>
      <c r="D113" s="34">
        <f t="shared" si="13"/>
        <v>3.2670000000000008</v>
      </c>
      <c r="E113" s="34">
        <f t="shared" si="13"/>
        <v>2.9700000000000006</v>
      </c>
      <c r="F113" s="34">
        <v>2.7</v>
      </c>
      <c r="G113" s="34" t="str">
        <f t="shared" si="14"/>
        <v>-</v>
      </c>
    </row>
    <row r="114" spans="1:9">
      <c r="A114" s="36" t="s">
        <v>401</v>
      </c>
      <c r="B114" s="36" t="s">
        <v>320</v>
      </c>
      <c r="C114" s="36">
        <v>22</v>
      </c>
      <c r="D114" s="34">
        <f t="shared" si="13"/>
        <v>3.9325000000000006</v>
      </c>
      <c r="E114" s="34">
        <f t="shared" si="13"/>
        <v>3.5750000000000002</v>
      </c>
      <c r="F114" s="34">
        <v>3.25</v>
      </c>
      <c r="G114" s="34" t="str">
        <f t="shared" si="14"/>
        <v>-</v>
      </c>
    </row>
    <row r="115" spans="1:9">
      <c r="A115" s="36" t="s">
        <v>402</v>
      </c>
      <c r="B115" s="36" t="s">
        <v>320</v>
      </c>
      <c r="C115" s="36">
        <v>26</v>
      </c>
      <c r="D115" s="34">
        <f t="shared" si="13"/>
        <v>4.706900000000001</v>
      </c>
      <c r="E115" s="34">
        <f t="shared" si="13"/>
        <v>4.2790000000000008</v>
      </c>
      <c r="F115" s="34">
        <v>3.89</v>
      </c>
      <c r="G115" s="34" t="str">
        <f t="shared" si="14"/>
        <v>-</v>
      </c>
    </row>
    <row r="116" spans="1:9">
      <c r="A116" s="36" t="s">
        <v>403</v>
      </c>
      <c r="B116" s="36" t="s">
        <v>320</v>
      </c>
      <c r="C116" s="36">
        <v>30</v>
      </c>
      <c r="D116" s="34">
        <f t="shared" si="13"/>
        <v>5.384500000000001</v>
      </c>
      <c r="E116" s="34">
        <f t="shared" si="13"/>
        <v>4.8950000000000005</v>
      </c>
      <c r="F116" s="34">
        <v>4.45</v>
      </c>
      <c r="G116" s="34" t="str">
        <f t="shared" si="14"/>
        <v>-</v>
      </c>
    </row>
    <row r="117" spans="1:9">
      <c r="A117" s="36" t="s">
        <v>404</v>
      </c>
      <c r="B117" s="36" t="s">
        <v>320</v>
      </c>
      <c r="C117" s="36">
        <v>36</v>
      </c>
      <c r="D117" s="34">
        <f t="shared" si="13"/>
        <v>7.3205000000000009</v>
      </c>
      <c r="E117" s="34">
        <f t="shared" si="13"/>
        <v>6.6550000000000002</v>
      </c>
      <c r="F117" s="34">
        <v>6.05</v>
      </c>
      <c r="G117" s="34" t="str">
        <f t="shared" si="14"/>
        <v>-</v>
      </c>
    </row>
    <row r="118" spans="1:9">
      <c r="A118" s="36" t="s">
        <v>405</v>
      </c>
      <c r="B118" s="36" t="s">
        <v>320</v>
      </c>
      <c r="C118" s="36">
        <v>40</v>
      </c>
      <c r="D118" s="34">
        <f t="shared" si="13"/>
        <v>7.913400000000002</v>
      </c>
      <c r="E118" s="34">
        <f t="shared" si="13"/>
        <v>7.1940000000000008</v>
      </c>
      <c r="F118" s="34">
        <v>6.54</v>
      </c>
      <c r="G118" s="34" t="str">
        <f t="shared" si="14"/>
        <v>-</v>
      </c>
    </row>
    <row r="119" spans="1:9" ht="12" thickBot="1">
      <c r="A119" s="36" t="s">
        <v>406</v>
      </c>
      <c r="B119" s="36" t="s">
        <v>320</v>
      </c>
      <c r="C119" s="36">
        <v>47</v>
      </c>
      <c r="D119" s="34">
        <f t="shared" si="13"/>
        <v>9.8010000000000002</v>
      </c>
      <c r="E119" s="34">
        <f t="shared" si="13"/>
        <v>8.91</v>
      </c>
      <c r="F119" s="34">
        <v>8.1</v>
      </c>
      <c r="G119" s="34" t="str">
        <f t="shared" si="14"/>
        <v>-</v>
      </c>
    </row>
    <row r="120" spans="1:9" ht="37.5" customHeight="1">
      <c r="A120" s="358" t="s">
        <v>407</v>
      </c>
      <c r="B120" s="358"/>
      <c r="C120" s="358"/>
      <c r="D120" s="358"/>
      <c r="E120" s="358"/>
      <c r="F120" s="358"/>
      <c r="G120" s="358"/>
      <c r="I120"/>
    </row>
    <row r="121" spans="1:9" ht="29.25" customHeight="1">
      <c r="A121" s="359"/>
      <c r="B121" s="359"/>
      <c r="C121" s="359"/>
      <c r="D121" s="359"/>
      <c r="E121" s="359"/>
      <c r="F121" s="359"/>
      <c r="G121" s="359"/>
    </row>
    <row r="122" spans="1:9">
      <c r="A122" s="36" t="s">
        <v>366</v>
      </c>
      <c r="B122" s="206">
        <v>200</v>
      </c>
      <c r="C122" s="207">
        <v>10</v>
      </c>
      <c r="D122" s="34">
        <f>E122*1.1</f>
        <v>4.1866000000000003</v>
      </c>
      <c r="E122" s="34">
        <f>F122*1.1</f>
        <v>3.806</v>
      </c>
      <c r="F122" s="34">
        <v>3.46</v>
      </c>
      <c r="G122" s="34" t="str">
        <f>IF($G$6&lt;=0,"-",F122*(1-$G$6))</f>
        <v>-</v>
      </c>
    </row>
    <row r="123" spans="1:9">
      <c r="A123" s="36" t="s">
        <v>408</v>
      </c>
      <c r="B123" s="206">
        <v>150</v>
      </c>
      <c r="C123" s="207">
        <v>13.5</v>
      </c>
      <c r="D123" s="34">
        <f t="shared" ref="D123:E157" si="15">E123*1.1</f>
        <v>5.2635000000000005</v>
      </c>
      <c r="E123" s="34">
        <f t="shared" si="15"/>
        <v>4.7850000000000001</v>
      </c>
      <c r="F123" s="34">
        <v>4.3499999999999996</v>
      </c>
      <c r="G123" s="34" t="str">
        <f t="shared" ref="G123:G157" si="16">IF($G$6&lt;=0,"-",F123*(1-$G$6))</f>
        <v>-</v>
      </c>
    </row>
    <row r="124" spans="1:9">
      <c r="A124" s="36" t="s">
        <v>409</v>
      </c>
      <c r="B124" s="206">
        <v>100</v>
      </c>
      <c r="C124" s="207">
        <v>16.7</v>
      </c>
      <c r="D124" s="34">
        <f t="shared" si="15"/>
        <v>6.2557000000000009</v>
      </c>
      <c r="E124" s="34">
        <f t="shared" si="15"/>
        <v>5.6870000000000003</v>
      </c>
      <c r="F124" s="34">
        <v>5.17</v>
      </c>
      <c r="G124" s="34" t="str">
        <f t="shared" si="16"/>
        <v>-</v>
      </c>
    </row>
    <row r="125" spans="1:9">
      <c r="A125" s="36" t="s">
        <v>410</v>
      </c>
      <c r="B125" s="206">
        <v>100</v>
      </c>
      <c r="C125" s="207">
        <v>20.7</v>
      </c>
      <c r="D125" s="34">
        <f t="shared" si="15"/>
        <v>7.7198000000000011</v>
      </c>
      <c r="E125" s="34">
        <f t="shared" si="15"/>
        <v>7.0180000000000007</v>
      </c>
      <c r="F125" s="34">
        <v>6.38</v>
      </c>
      <c r="G125" s="34" t="str">
        <f t="shared" si="16"/>
        <v>-</v>
      </c>
    </row>
    <row r="126" spans="1:9">
      <c r="A126" s="36" t="s">
        <v>411</v>
      </c>
      <c r="B126" s="206">
        <v>100</v>
      </c>
      <c r="C126" s="207">
        <v>23.5</v>
      </c>
      <c r="D126" s="34">
        <f t="shared" si="15"/>
        <v>7.9618000000000011</v>
      </c>
      <c r="E126" s="34">
        <f t="shared" si="15"/>
        <v>7.2380000000000004</v>
      </c>
      <c r="F126" s="34">
        <v>6.58</v>
      </c>
      <c r="G126" s="34" t="str">
        <f t="shared" si="16"/>
        <v>-</v>
      </c>
    </row>
    <row r="127" spans="1:9">
      <c r="A127" s="36" t="s">
        <v>412</v>
      </c>
      <c r="B127" s="206">
        <v>100</v>
      </c>
      <c r="C127" s="207">
        <v>24</v>
      </c>
      <c r="D127" s="34">
        <f t="shared" si="15"/>
        <v>5.8080000000000007</v>
      </c>
      <c r="E127" s="34">
        <f t="shared" si="15"/>
        <v>5.28</v>
      </c>
      <c r="F127" s="34">
        <v>4.8</v>
      </c>
      <c r="G127" s="34" t="str">
        <f t="shared" si="16"/>
        <v>-</v>
      </c>
    </row>
    <row r="128" spans="1:9">
      <c r="A128" s="36" t="s">
        <v>346</v>
      </c>
      <c r="B128" s="206">
        <v>100</v>
      </c>
      <c r="C128" s="207">
        <v>33.6</v>
      </c>
      <c r="D128" s="34">
        <f t="shared" si="15"/>
        <v>7.139000000000002</v>
      </c>
      <c r="E128" s="34">
        <f t="shared" si="15"/>
        <v>6.4900000000000011</v>
      </c>
      <c r="F128" s="34">
        <v>5.9</v>
      </c>
      <c r="G128" s="34" t="str">
        <f t="shared" si="16"/>
        <v>-</v>
      </c>
    </row>
    <row r="129" spans="1:7">
      <c r="A129" s="36" t="s">
        <v>413</v>
      </c>
      <c r="B129" s="206">
        <v>100</v>
      </c>
      <c r="C129" s="207">
        <v>38.4</v>
      </c>
      <c r="D129" s="34">
        <f t="shared" si="15"/>
        <v>8.445800000000002</v>
      </c>
      <c r="E129" s="34">
        <f t="shared" si="15"/>
        <v>7.6780000000000008</v>
      </c>
      <c r="F129" s="34">
        <v>6.98</v>
      </c>
      <c r="G129" s="34" t="str">
        <f t="shared" si="16"/>
        <v>-</v>
      </c>
    </row>
    <row r="130" spans="1:7">
      <c r="A130" s="36" t="s">
        <v>414</v>
      </c>
      <c r="B130" s="206">
        <v>50</v>
      </c>
      <c r="C130" s="207">
        <v>41.6</v>
      </c>
      <c r="D130" s="34">
        <f t="shared" si="15"/>
        <v>8.833000000000002</v>
      </c>
      <c r="E130" s="34">
        <f t="shared" si="15"/>
        <v>8.0300000000000011</v>
      </c>
      <c r="F130" s="34">
        <v>7.3</v>
      </c>
      <c r="G130" s="34" t="str">
        <f t="shared" si="16"/>
        <v>-</v>
      </c>
    </row>
    <row r="131" spans="1:7">
      <c r="A131" s="36" t="s">
        <v>415</v>
      </c>
      <c r="B131" s="206">
        <v>50</v>
      </c>
      <c r="C131" s="207">
        <v>46.4</v>
      </c>
      <c r="D131" s="34">
        <f t="shared" si="15"/>
        <v>10.406000000000002</v>
      </c>
      <c r="E131" s="34">
        <f t="shared" si="15"/>
        <v>9.4600000000000009</v>
      </c>
      <c r="F131" s="34">
        <v>8.6</v>
      </c>
      <c r="G131" s="34" t="str">
        <f t="shared" si="16"/>
        <v>-</v>
      </c>
    </row>
    <row r="132" spans="1:7">
      <c r="A132" s="36" t="s">
        <v>416</v>
      </c>
      <c r="B132" s="206">
        <v>50</v>
      </c>
      <c r="C132" s="207">
        <v>46.5</v>
      </c>
      <c r="D132" s="34">
        <f t="shared" si="15"/>
        <v>9.9220000000000006</v>
      </c>
      <c r="E132" s="34">
        <f t="shared" si="15"/>
        <v>9.02</v>
      </c>
      <c r="F132" s="34">
        <v>8.1999999999999993</v>
      </c>
      <c r="G132" s="34" t="str">
        <f t="shared" si="16"/>
        <v>-</v>
      </c>
    </row>
    <row r="133" spans="1:7">
      <c r="A133" s="36" t="s">
        <v>349</v>
      </c>
      <c r="B133" s="206">
        <v>50</v>
      </c>
      <c r="C133" s="207">
        <v>54</v>
      </c>
      <c r="D133" s="34">
        <f t="shared" si="15"/>
        <v>11.374000000000002</v>
      </c>
      <c r="E133" s="34">
        <f t="shared" si="15"/>
        <v>10.340000000000002</v>
      </c>
      <c r="F133" s="34">
        <v>9.4</v>
      </c>
      <c r="G133" s="34" t="str">
        <f t="shared" si="16"/>
        <v>-</v>
      </c>
    </row>
    <row r="134" spans="1:7">
      <c r="A134" s="36" t="s">
        <v>417</v>
      </c>
      <c r="B134" s="206">
        <v>50</v>
      </c>
      <c r="C134" s="207">
        <v>61.5</v>
      </c>
      <c r="D134" s="34">
        <f t="shared" si="15"/>
        <v>12.765500000000003</v>
      </c>
      <c r="E134" s="34">
        <f t="shared" si="15"/>
        <v>11.605000000000002</v>
      </c>
      <c r="F134" s="34">
        <v>10.55</v>
      </c>
      <c r="G134" s="34" t="str">
        <f t="shared" si="16"/>
        <v>-</v>
      </c>
    </row>
    <row r="135" spans="1:7">
      <c r="A135" s="36" t="s">
        <v>350</v>
      </c>
      <c r="B135" s="206">
        <v>50</v>
      </c>
      <c r="C135" s="207">
        <v>64</v>
      </c>
      <c r="D135" s="34">
        <f t="shared" si="15"/>
        <v>13.310000000000002</v>
      </c>
      <c r="E135" s="34">
        <f t="shared" si="15"/>
        <v>12.100000000000001</v>
      </c>
      <c r="F135" s="34">
        <v>11</v>
      </c>
      <c r="G135" s="34" t="str">
        <f t="shared" si="16"/>
        <v>-</v>
      </c>
    </row>
    <row r="136" spans="1:7">
      <c r="A136" s="36" t="s">
        <v>418</v>
      </c>
      <c r="B136" s="206">
        <v>50</v>
      </c>
      <c r="C136" s="207">
        <v>74</v>
      </c>
      <c r="D136" s="34">
        <f t="shared" si="15"/>
        <v>15.427500000000002</v>
      </c>
      <c r="E136" s="34">
        <f t="shared" si="15"/>
        <v>14.025</v>
      </c>
      <c r="F136" s="34">
        <v>12.75</v>
      </c>
      <c r="G136" s="34" t="str">
        <f t="shared" si="16"/>
        <v>-</v>
      </c>
    </row>
    <row r="137" spans="1:7">
      <c r="A137" s="36" t="s">
        <v>419</v>
      </c>
      <c r="B137" s="206">
        <v>50</v>
      </c>
      <c r="C137" s="207">
        <v>79</v>
      </c>
      <c r="D137" s="34">
        <f t="shared" si="15"/>
        <v>16.359200000000001</v>
      </c>
      <c r="E137" s="34">
        <f t="shared" si="15"/>
        <v>14.872</v>
      </c>
      <c r="F137" s="34">
        <v>13.52</v>
      </c>
      <c r="G137" s="34" t="str">
        <f t="shared" si="16"/>
        <v>-</v>
      </c>
    </row>
    <row r="138" spans="1:7">
      <c r="A138" s="36" t="s">
        <v>420</v>
      </c>
      <c r="B138" s="206">
        <v>50</v>
      </c>
      <c r="C138" s="207">
        <v>89</v>
      </c>
      <c r="D138" s="34">
        <f t="shared" si="15"/>
        <v>18.246800000000004</v>
      </c>
      <c r="E138" s="34">
        <f t="shared" si="15"/>
        <v>16.588000000000001</v>
      </c>
      <c r="F138" s="34">
        <v>15.08</v>
      </c>
      <c r="G138" s="34" t="str">
        <f t="shared" si="16"/>
        <v>-</v>
      </c>
    </row>
    <row r="139" spans="1:7">
      <c r="A139" s="36" t="s">
        <v>354</v>
      </c>
      <c r="B139" s="206">
        <v>50</v>
      </c>
      <c r="C139" s="207">
        <v>71</v>
      </c>
      <c r="D139" s="34">
        <f t="shared" si="15"/>
        <v>14.641000000000002</v>
      </c>
      <c r="E139" s="34">
        <f t="shared" si="15"/>
        <v>13.31</v>
      </c>
      <c r="F139" s="34">
        <v>12.1</v>
      </c>
      <c r="G139" s="34" t="str">
        <f t="shared" si="16"/>
        <v>-</v>
      </c>
    </row>
    <row r="140" spans="1:7">
      <c r="A140" s="36" t="s">
        <v>355</v>
      </c>
      <c r="B140" s="206">
        <v>50</v>
      </c>
      <c r="C140" s="207">
        <v>92</v>
      </c>
      <c r="D140" s="34">
        <f t="shared" si="15"/>
        <v>18.331500000000005</v>
      </c>
      <c r="E140" s="34">
        <f t="shared" si="15"/>
        <v>16.665000000000003</v>
      </c>
      <c r="F140" s="34">
        <v>15.15</v>
      </c>
      <c r="G140" s="34" t="str">
        <f t="shared" si="16"/>
        <v>-</v>
      </c>
    </row>
    <row r="141" spans="1:7">
      <c r="A141" s="36" t="s">
        <v>421</v>
      </c>
      <c r="B141" s="206">
        <v>50</v>
      </c>
      <c r="C141" s="207">
        <v>100</v>
      </c>
      <c r="D141" s="34">
        <f t="shared" si="15"/>
        <v>19.989200000000004</v>
      </c>
      <c r="E141" s="34">
        <f t="shared" si="15"/>
        <v>18.172000000000001</v>
      </c>
      <c r="F141" s="34">
        <v>16.52</v>
      </c>
      <c r="G141" s="34" t="str">
        <f t="shared" si="16"/>
        <v>-</v>
      </c>
    </row>
    <row r="142" spans="1:7">
      <c r="A142" s="36" t="s">
        <v>422</v>
      </c>
      <c r="B142" s="206">
        <v>40</v>
      </c>
      <c r="C142" s="207">
        <v>108</v>
      </c>
      <c r="D142" s="34">
        <f t="shared" si="15"/>
        <v>21.417000000000005</v>
      </c>
      <c r="E142" s="34">
        <f t="shared" si="15"/>
        <v>19.470000000000002</v>
      </c>
      <c r="F142" s="34">
        <v>17.7</v>
      </c>
      <c r="G142" s="34" t="str">
        <f t="shared" si="16"/>
        <v>-</v>
      </c>
    </row>
    <row r="143" spans="1:7">
      <c r="A143" s="36" t="s">
        <v>423</v>
      </c>
      <c r="B143" s="206">
        <v>40</v>
      </c>
      <c r="C143" s="207">
        <v>120</v>
      </c>
      <c r="D143" s="34">
        <f t="shared" si="15"/>
        <v>23.595000000000006</v>
      </c>
      <c r="E143" s="34">
        <f t="shared" si="15"/>
        <v>21.450000000000003</v>
      </c>
      <c r="F143" s="34">
        <v>19.5</v>
      </c>
      <c r="G143" s="34" t="str">
        <f t="shared" si="16"/>
        <v>-</v>
      </c>
    </row>
    <row r="144" spans="1:7">
      <c r="A144" s="36" t="s">
        <v>425</v>
      </c>
      <c r="B144" s="206">
        <v>25</v>
      </c>
      <c r="C144" s="207">
        <v>132</v>
      </c>
      <c r="D144" s="34">
        <f t="shared" si="15"/>
        <v>26.196500000000004</v>
      </c>
      <c r="E144" s="34">
        <f t="shared" si="15"/>
        <v>23.815000000000001</v>
      </c>
      <c r="F144" s="34">
        <v>21.65</v>
      </c>
      <c r="G144" s="34" t="str">
        <f t="shared" si="16"/>
        <v>-</v>
      </c>
    </row>
    <row r="145" spans="1:8">
      <c r="A145" s="36" t="s">
        <v>426</v>
      </c>
      <c r="B145" s="206">
        <v>25</v>
      </c>
      <c r="C145" s="207">
        <v>177</v>
      </c>
      <c r="D145" s="34">
        <f t="shared" si="15"/>
        <v>35.06580000000001</v>
      </c>
      <c r="E145" s="34">
        <f t="shared" si="15"/>
        <v>31.878000000000004</v>
      </c>
      <c r="F145" s="34">
        <v>28.98</v>
      </c>
      <c r="G145" s="34" t="str">
        <f t="shared" si="16"/>
        <v>-</v>
      </c>
    </row>
    <row r="146" spans="1:8">
      <c r="A146" s="36" t="s">
        <v>427</v>
      </c>
      <c r="B146" s="206">
        <v>25</v>
      </c>
      <c r="C146" s="207">
        <v>200</v>
      </c>
      <c r="D146" s="34">
        <f t="shared" si="15"/>
        <v>39.204000000000001</v>
      </c>
      <c r="E146" s="34">
        <f t="shared" si="15"/>
        <v>35.64</v>
      </c>
      <c r="F146" s="34">
        <v>32.4</v>
      </c>
      <c r="G146" s="34" t="str">
        <f t="shared" si="16"/>
        <v>-</v>
      </c>
    </row>
    <row r="147" spans="1:8">
      <c r="A147" s="36" t="s">
        <v>428</v>
      </c>
      <c r="B147" s="206">
        <v>25</v>
      </c>
      <c r="C147" s="207">
        <v>205.5</v>
      </c>
      <c r="D147" s="34">
        <f t="shared" si="15"/>
        <v>40.898000000000003</v>
      </c>
      <c r="E147" s="34">
        <f t="shared" si="15"/>
        <v>37.18</v>
      </c>
      <c r="F147" s="34">
        <v>33.799999999999997</v>
      </c>
      <c r="G147" s="34" t="str">
        <f t="shared" si="16"/>
        <v>-</v>
      </c>
    </row>
    <row r="148" spans="1:8">
      <c r="A148" s="36" t="s">
        <v>429</v>
      </c>
      <c r="B148" s="206">
        <v>20</v>
      </c>
      <c r="C148" s="207">
        <v>220</v>
      </c>
      <c r="D148" s="34">
        <f t="shared" si="15"/>
        <v>44.612700000000004</v>
      </c>
      <c r="E148" s="34">
        <f t="shared" si="15"/>
        <v>40.557000000000002</v>
      </c>
      <c r="F148" s="34">
        <v>36.869999999999997</v>
      </c>
      <c r="G148" s="34" t="str">
        <f t="shared" si="16"/>
        <v>-</v>
      </c>
    </row>
    <row r="149" spans="1:8">
      <c r="A149" s="36" t="s">
        <v>431</v>
      </c>
      <c r="B149" s="206">
        <v>20</v>
      </c>
      <c r="C149" s="207">
        <v>270</v>
      </c>
      <c r="D149" s="34">
        <f t="shared" si="15"/>
        <v>55.938300000000005</v>
      </c>
      <c r="E149" s="34">
        <f t="shared" si="15"/>
        <v>50.853000000000002</v>
      </c>
      <c r="F149" s="34">
        <v>46.23</v>
      </c>
      <c r="G149" s="34" t="str">
        <f t="shared" si="16"/>
        <v>-</v>
      </c>
    </row>
    <row r="150" spans="1:8">
      <c r="A150" s="36" t="s">
        <v>432</v>
      </c>
      <c r="B150" s="206">
        <v>10</v>
      </c>
      <c r="C150" s="207">
        <v>296</v>
      </c>
      <c r="D150" s="34">
        <f t="shared" si="15"/>
        <v>59.955500000000008</v>
      </c>
      <c r="E150" s="34">
        <f t="shared" si="15"/>
        <v>54.505000000000003</v>
      </c>
      <c r="F150" s="34">
        <v>49.55</v>
      </c>
      <c r="G150" s="34" t="str">
        <f t="shared" si="16"/>
        <v>-</v>
      </c>
    </row>
    <row r="151" spans="1:8">
      <c r="A151" s="36" t="s">
        <v>433</v>
      </c>
      <c r="B151" s="206">
        <v>10</v>
      </c>
      <c r="C151" s="207">
        <v>325</v>
      </c>
      <c r="D151" s="34">
        <f t="shared" si="15"/>
        <v>65.364200000000011</v>
      </c>
      <c r="E151" s="34">
        <f t="shared" si="15"/>
        <v>59.422000000000011</v>
      </c>
      <c r="F151" s="34">
        <v>54.02</v>
      </c>
      <c r="G151" s="34" t="str">
        <f t="shared" si="16"/>
        <v>-</v>
      </c>
    </row>
    <row r="152" spans="1:8">
      <c r="A152" s="36" t="s">
        <v>434</v>
      </c>
      <c r="B152" s="206">
        <v>10</v>
      </c>
      <c r="C152" s="207">
        <v>335</v>
      </c>
      <c r="D152" s="34">
        <f t="shared" si="15"/>
        <v>67.155000000000015</v>
      </c>
      <c r="E152" s="34">
        <f t="shared" si="15"/>
        <v>61.050000000000004</v>
      </c>
      <c r="F152" s="34">
        <v>55.5</v>
      </c>
      <c r="G152" s="34" t="str">
        <f t="shared" si="16"/>
        <v>-</v>
      </c>
    </row>
    <row r="153" spans="1:8">
      <c r="A153" s="36" t="s">
        <v>435</v>
      </c>
      <c r="B153" s="206">
        <v>10</v>
      </c>
      <c r="C153" s="207">
        <v>410</v>
      </c>
      <c r="D153" s="34">
        <f t="shared" si="15"/>
        <v>71.390000000000015</v>
      </c>
      <c r="E153" s="34">
        <f t="shared" si="15"/>
        <v>64.900000000000006</v>
      </c>
      <c r="F153" s="34">
        <v>59</v>
      </c>
      <c r="G153" s="34" t="str">
        <f t="shared" si="16"/>
        <v>-</v>
      </c>
    </row>
    <row r="154" spans="1:8">
      <c r="A154" s="36" t="s">
        <v>436</v>
      </c>
      <c r="B154" s="206">
        <v>12</v>
      </c>
      <c r="C154" s="207">
        <v>480</v>
      </c>
      <c r="D154" s="34">
        <f t="shared" si="15"/>
        <v>81.070000000000007</v>
      </c>
      <c r="E154" s="34">
        <f t="shared" si="15"/>
        <v>73.7</v>
      </c>
      <c r="F154" s="34">
        <v>67</v>
      </c>
      <c r="G154" s="34" t="str">
        <f t="shared" si="16"/>
        <v>-</v>
      </c>
    </row>
    <row r="155" spans="1:8">
      <c r="A155" s="36" t="s">
        <v>437</v>
      </c>
      <c r="B155" s="206">
        <v>10</v>
      </c>
      <c r="C155" s="207">
        <v>750</v>
      </c>
      <c r="D155" s="34">
        <f t="shared" si="15"/>
        <v>99.704000000000022</v>
      </c>
      <c r="E155" s="34">
        <f t="shared" si="15"/>
        <v>90.640000000000015</v>
      </c>
      <c r="F155" s="34">
        <v>82.4</v>
      </c>
      <c r="G155" s="34" t="str">
        <f t="shared" si="16"/>
        <v>-</v>
      </c>
    </row>
    <row r="156" spans="1:8" ht="12" thickBot="1">
      <c r="A156" s="36" t="s">
        <v>438</v>
      </c>
      <c r="B156" s="208">
        <v>18</v>
      </c>
      <c r="C156" s="209">
        <v>1385</v>
      </c>
      <c r="D156" s="34">
        <f t="shared" si="15"/>
        <v>138.90800000000002</v>
      </c>
      <c r="E156" s="34">
        <f t="shared" si="15"/>
        <v>126.28</v>
      </c>
      <c r="F156" s="34">
        <v>114.8</v>
      </c>
      <c r="G156" s="34" t="str">
        <f t="shared" si="16"/>
        <v>-</v>
      </c>
    </row>
    <row r="157" spans="1:8" ht="12" thickBot="1">
      <c r="A157" s="36" t="s">
        <v>439</v>
      </c>
      <c r="B157" s="36" t="s">
        <v>340</v>
      </c>
      <c r="C157" s="36"/>
      <c r="D157" s="34">
        <f t="shared" si="15"/>
        <v>272.25000000000006</v>
      </c>
      <c r="E157" s="34">
        <f t="shared" si="15"/>
        <v>247.50000000000003</v>
      </c>
      <c r="F157" s="34">
        <v>225</v>
      </c>
      <c r="G157" s="34" t="str">
        <f t="shared" si="16"/>
        <v>-</v>
      </c>
    </row>
    <row r="158" spans="1:8" ht="29.25" customHeight="1">
      <c r="A158" s="358" t="s">
        <v>440</v>
      </c>
      <c r="B158" s="358"/>
      <c r="C158" s="358"/>
      <c r="D158" s="358"/>
      <c r="E158" s="358"/>
      <c r="F158" s="358"/>
      <c r="G158" s="358"/>
    </row>
    <row r="159" spans="1:8" ht="39.75" customHeight="1">
      <c r="A159" s="359"/>
      <c r="B159" s="359"/>
      <c r="C159" s="359"/>
      <c r="D159" s="359"/>
      <c r="E159" s="359"/>
      <c r="F159" s="359"/>
      <c r="G159" s="359"/>
      <c r="H159"/>
    </row>
    <row r="160" spans="1:8">
      <c r="A160" s="210" t="s">
        <v>441</v>
      </c>
      <c r="B160" s="210">
        <v>200</v>
      </c>
      <c r="C160" s="211">
        <v>6.78</v>
      </c>
      <c r="D160" s="34">
        <f t="shared" ref="D160:E212" si="17">E160*1.1</f>
        <v>2.5047000000000001</v>
      </c>
      <c r="E160" s="34">
        <f t="shared" si="17"/>
        <v>2.2770000000000001</v>
      </c>
      <c r="F160" s="34">
        <v>2.0699999999999998</v>
      </c>
      <c r="G160" s="34" t="str">
        <f t="shared" ref="G160:G212" si="18">IF($G$6&lt;=0,"-",F160*(1-$G$6))</f>
        <v>-</v>
      </c>
    </row>
    <row r="161" spans="1:7">
      <c r="A161" s="210" t="s">
        <v>442</v>
      </c>
      <c r="B161" s="210">
        <v>200</v>
      </c>
      <c r="C161" s="211">
        <v>8.34</v>
      </c>
      <c r="D161" s="34">
        <f t="shared" si="17"/>
        <v>2.988700000000001</v>
      </c>
      <c r="E161" s="34">
        <f t="shared" si="17"/>
        <v>2.7170000000000005</v>
      </c>
      <c r="F161" s="34">
        <v>2.4700000000000002</v>
      </c>
      <c r="G161" s="34" t="str">
        <f t="shared" si="18"/>
        <v>-</v>
      </c>
    </row>
    <row r="162" spans="1:7">
      <c r="A162" s="206" t="s">
        <v>443</v>
      </c>
      <c r="B162" s="206">
        <v>150</v>
      </c>
      <c r="C162" s="211">
        <v>11.64</v>
      </c>
      <c r="D162" s="34">
        <f t="shared" si="17"/>
        <v>4.0898000000000003</v>
      </c>
      <c r="E162" s="34">
        <f t="shared" si="17"/>
        <v>3.718</v>
      </c>
      <c r="F162" s="34">
        <v>3.38</v>
      </c>
      <c r="G162" s="34" t="str">
        <f t="shared" si="18"/>
        <v>-</v>
      </c>
    </row>
    <row r="163" spans="1:7">
      <c r="A163" s="206" t="s">
        <v>444</v>
      </c>
      <c r="B163" s="206">
        <v>150</v>
      </c>
      <c r="C163" s="211">
        <v>9.6300000000000008</v>
      </c>
      <c r="D163" s="34">
        <f t="shared" si="17"/>
        <v>3.4485000000000006</v>
      </c>
      <c r="E163" s="34">
        <f t="shared" si="17"/>
        <v>3.1350000000000002</v>
      </c>
      <c r="F163" s="34">
        <v>2.85</v>
      </c>
      <c r="G163" s="34" t="str">
        <f t="shared" si="18"/>
        <v>-</v>
      </c>
    </row>
    <row r="164" spans="1:7">
      <c r="A164" s="206" t="s">
        <v>445</v>
      </c>
      <c r="B164" s="206">
        <v>100</v>
      </c>
      <c r="C164" s="211">
        <v>14.04</v>
      </c>
      <c r="D164" s="34">
        <f t="shared" si="17"/>
        <v>3.521100000000001</v>
      </c>
      <c r="E164" s="34">
        <f t="shared" si="17"/>
        <v>3.2010000000000005</v>
      </c>
      <c r="F164" s="34">
        <v>2.91</v>
      </c>
      <c r="G164" s="34" t="str">
        <f t="shared" si="18"/>
        <v>-</v>
      </c>
    </row>
    <row r="165" spans="1:7">
      <c r="A165" s="206" t="s">
        <v>446</v>
      </c>
      <c r="B165" s="206">
        <v>80</v>
      </c>
      <c r="C165" s="211">
        <v>21.33</v>
      </c>
      <c r="D165" s="34">
        <f t="shared" si="17"/>
        <v>4.9247000000000005</v>
      </c>
      <c r="E165" s="34">
        <f t="shared" si="17"/>
        <v>4.4770000000000003</v>
      </c>
      <c r="F165" s="34">
        <v>4.07</v>
      </c>
      <c r="G165" s="34" t="str">
        <f t="shared" si="18"/>
        <v>-</v>
      </c>
    </row>
    <row r="166" spans="1:7">
      <c r="A166" s="206" t="s">
        <v>447</v>
      </c>
      <c r="B166" s="206">
        <v>60</v>
      </c>
      <c r="C166" s="211">
        <v>27.16</v>
      </c>
      <c r="D166" s="34">
        <f t="shared" si="17"/>
        <v>6.1105000000000009</v>
      </c>
      <c r="E166" s="34">
        <f t="shared" si="17"/>
        <v>5.5550000000000006</v>
      </c>
      <c r="F166" s="34">
        <v>5.05</v>
      </c>
      <c r="G166" s="34" t="str">
        <f t="shared" si="18"/>
        <v>-</v>
      </c>
    </row>
    <row r="167" spans="1:7">
      <c r="A167" s="206" t="s">
        <v>347</v>
      </c>
      <c r="B167" s="206">
        <v>60</v>
      </c>
      <c r="C167" s="211">
        <v>31.53</v>
      </c>
      <c r="D167" s="34">
        <f t="shared" si="17"/>
        <v>6.5945000000000018</v>
      </c>
      <c r="E167" s="34">
        <f t="shared" si="17"/>
        <v>5.995000000000001</v>
      </c>
      <c r="F167" s="34">
        <v>5.45</v>
      </c>
      <c r="G167" s="34" t="str">
        <f t="shared" si="18"/>
        <v>-</v>
      </c>
    </row>
    <row r="168" spans="1:7">
      <c r="A168" s="206" t="s">
        <v>1617</v>
      </c>
      <c r="B168" s="206">
        <v>50</v>
      </c>
      <c r="C168" s="211">
        <v>35.908000000000001</v>
      </c>
      <c r="D168" s="34">
        <f t="shared" si="17"/>
        <v>7.6835000000000013</v>
      </c>
      <c r="E168" s="34">
        <f t="shared" si="17"/>
        <v>6.9850000000000003</v>
      </c>
      <c r="F168" s="34">
        <v>6.35</v>
      </c>
      <c r="G168" s="34" t="str">
        <f t="shared" si="18"/>
        <v>-</v>
      </c>
    </row>
    <row r="169" spans="1:7">
      <c r="A169" s="206" t="s">
        <v>415</v>
      </c>
      <c r="B169" s="206">
        <v>50</v>
      </c>
      <c r="C169" s="211">
        <v>37.22</v>
      </c>
      <c r="D169" s="34">
        <f t="shared" si="17"/>
        <v>7.8045000000000018</v>
      </c>
      <c r="E169" s="34">
        <f t="shared" si="17"/>
        <v>7.0950000000000006</v>
      </c>
      <c r="F169" s="34">
        <v>6.45</v>
      </c>
      <c r="G169" s="34" t="str">
        <f t="shared" si="18"/>
        <v>-</v>
      </c>
    </row>
    <row r="170" spans="1:7">
      <c r="A170" s="206" t="s">
        <v>448</v>
      </c>
      <c r="B170" s="206">
        <v>60</v>
      </c>
      <c r="C170" s="211">
        <v>24.12</v>
      </c>
      <c r="D170" s="34">
        <f t="shared" si="17"/>
        <v>5.4450000000000003</v>
      </c>
      <c r="E170" s="34">
        <f t="shared" si="17"/>
        <v>4.95</v>
      </c>
      <c r="F170" s="34">
        <v>4.5</v>
      </c>
      <c r="G170" s="34" t="str">
        <f t="shared" si="18"/>
        <v>-</v>
      </c>
    </row>
    <row r="171" spans="1:7">
      <c r="A171" s="206" t="s">
        <v>449</v>
      </c>
      <c r="B171" s="206">
        <v>60</v>
      </c>
      <c r="C171" s="211">
        <v>28.64</v>
      </c>
      <c r="D171" s="34">
        <f t="shared" si="17"/>
        <v>6.1347000000000014</v>
      </c>
      <c r="E171" s="34">
        <f t="shared" si="17"/>
        <v>5.5770000000000008</v>
      </c>
      <c r="F171" s="34">
        <v>5.07</v>
      </c>
      <c r="G171" s="34" t="str">
        <f t="shared" si="18"/>
        <v>-</v>
      </c>
    </row>
    <row r="172" spans="1:7">
      <c r="A172" s="206" t="s">
        <v>348</v>
      </c>
      <c r="B172" s="206">
        <v>50</v>
      </c>
      <c r="C172" s="211">
        <v>33.520000000000003</v>
      </c>
      <c r="D172" s="34">
        <f t="shared" si="17"/>
        <v>6.8123000000000014</v>
      </c>
      <c r="E172" s="34">
        <f t="shared" si="17"/>
        <v>6.1930000000000005</v>
      </c>
      <c r="F172" s="34">
        <v>5.63</v>
      </c>
      <c r="G172" s="34" t="str">
        <f t="shared" si="18"/>
        <v>-</v>
      </c>
    </row>
    <row r="173" spans="1:7">
      <c r="A173" s="206" t="s">
        <v>450</v>
      </c>
      <c r="B173" s="206">
        <v>50</v>
      </c>
      <c r="C173" s="211">
        <v>41.24</v>
      </c>
      <c r="D173" s="34">
        <f t="shared" si="17"/>
        <v>8.5910000000000011</v>
      </c>
      <c r="E173" s="34">
        <f t="shared" si="17"/>
        <v>7.8100000000000005</v>
      </c>
      <c r="F173" s="34">
        <v>7.1</v>
      </c>
      <c r="G173" s="34" t="str">
        <f t="shared" si="18"/>
        <v>-</v>
      </c>
    </row>
    <row r="174" spans="1:7">
      <c r="A174" s="206" t="s">
        <v>451</v>
      </c>
      <c r="B174" s="206">
        <v>40</v>
      </c>
      <c r="C174" s="211">
        <v>50.25</v>
      </c>
      <c r="D174" s="34">
        <f t="shared" si="17"/>
        <v>10.406000000000002</v>
      </c>
      <c r="E174" s="34">
        <f t="shared" si="17"/>
        <v>9.4600000000000009</v>
      </c>
      <c r="F174" s="34">
        <v>8.6</v>
      </c>
      <c r="G174" s="34" t="str">
        <f t="shared" si="18"/>
        <v>-</v>
      </c>
    </row>
    <row r="175" spans="1:7">
      <c r="A175" s="206" t="s">
        <v>452</v>
      </c>
      <c r="B175" s="206">
        <v>30</v>
      </c>
      <c r="C175" s="211">
        <v>63.06</v>
      </c>
      <c r="D175" s="34">
        <f t="shared" si="17"/>
        <v>12.620300000000002</v>
      </c>
      <c r="E175" s="34">
        <f t="shared" si="17"/>
        <v>11.473000000000001</v>
      </c>
      <c r="F175" s="34">
        <v>10.43</v>
      </c>
      <c r="G175" s="34" t="str">
        <f t="shared" si="18"/>
        <v>-</v>
      </c>
    </row>
    <row r="176" spans="1:7">
      <c r="A176" s="206" t="s">
        <v>419</v>
      </c>
      <c r="B176" s="206">
        <v>40</v>
      </c>
      <c r="C176" s="211">
        <v>65.34</v>
      </c>
      <c r="D176" s="34">
        <f t="shared" si="17"/>
        <v>13.370500000000002</v>
      </c>
      <c r="E176" s="34">
        <f t="shared" si="17"/>
        <v>12.155000000000001</v>
      </c>
      <c r="F176" s="34">
        <v>11.05</v>
      </c>
      <c r="G176" s="34" t="str">
        <f t="shared" si="18"/>
        <v>-</v>
      </c>
    </row>
    <row r="177" spans="1:7">
      <c r="A177" s="206" t="s">
        <v>1608</v>
      </c>
      <c r="B177" s="206">
        <v>40</v>
      </c>
      <c r="C177" s="211">
        <v>74.61</v>
      </c>
      <c r="D177" s="34">
        <f t="shared" si="17"/>
        <v>14.967700000000002</v>
      </c>
      <c r="E177" s="34">
        <f t="shared" si="17"/>
        <v>13.607000000000001</v>
      </c>
      <c r="F177" s="34">
        <v>12.37</v>
      </c>
      <c r="G177" s="34" t="str">
        <f t="shared" si="18"/>
        <v>-</v>
      </c>
    </row>
    <row r="178" spans="1:7">
      <c r="A178" s="206" t="s">
        <v>1611</v>
      </c>
      <c r="B178" s="206">
        <v>30</v>
      </c>
      <c r="C178" s="211">
        <v>88.39</v>
      </c>
      <c r="D178" s="34">
        <f t="shared" si="17"/>
        <v>18.089500000000001</v>
      </c>
      <c r="E178" s="34">
        <f t="shared" si="17"/>
        <v>16.445</v>
      </c>
      <c r="F178" s="34">
        <v>14.95</v>
      </c>
      <c r="G178" s="34" t="str">
        <f t="shared" si="18"/>
        <v>-</v>
      </c>
    </row>
    <row r="179" spans="1:7">
      <c r="A179" s="206" t="s">
        <v>482</v>
      </c>
      <c r="B179" s="206">
        <v>20</v>
      </c>
      <c r="C179" s="211">
        <v>97.590999999999994</v>
      </c>
      <c r="D179" s="34">
        <f t="shared" si="17"/>
        <v>19.977100000000007</v>
      </c>
      <c r="E179" s="34">
        <f t="shared" si="17"/>
        <v>18.161000000000005</v>
      </c>
      <c r="F179" s="34">
        <v>16.510000000000002</v>
      </c>
      <c r="G179" s="34" t="str">
        <f t="shared" si="18"/>
        <v>-</v>
      </c>
    </row>
    <row r="180" spans="1:7">
      <c r="A180" s="206" t="s">
        <v>1618</v>
      </c>
      <c r="B180" s="206">
        <v>20</v>
      </c>
      <c r="C180" s="211">
        <v>120.57</v>
      </c>
      <c r="D180" s="34">
        <f t="shared" si="17"/>
        <v>24.696100000000001</v>
      </c>
      <c r="E180" s="34">
        <f t="shared" si="17"/>
        <v>22.451000000000001</v>
      </c>
      <c r="F180" s="34">
        <v>20.41</v>
      </c>
      <c r="G180" s="34" t="str">
        <f t="shared" si="18"/>
        <v>-</v>
      </c>
    </row>
    <row r="181" spans="1:7">
      <c r="A181" s="206" t="s">
        <v>454</v>
      </c>
      <c r="B181" s="206">
        <v>30</v>
      </c>
      <c r="C181" s="211">
        <v>50.45</v>
      </c>
      <c r="D181" s="34">
        <f t="shared" si="17"/>
        <v>10.623800000000001</v>
      </c>
      <c r="E181" s="34">
        <f t="shared" si="17"/>
        <v>9.6579999999999995</v>
      </c>
      <c r="F181" s="34">
        <v>8.7799999999999994</v>
      </c>
      <c r="G181" s="34" t="str">
        <f t="shared" si="18"/>
        <v>-</v>
      </c>
    </row>
    <row r="182" spans="1:7">
      <c r="A182" s="206" t="s">
        <v>455</v>
      </c>
      <c r="B182" s="206">
        <v>30</v>
      </c>
      <c r="C182" s="211">
        <v>61.4</v>
      </c>
      <c r="D182" s="34">
        <f t="shared" si="17"/>
        <v>12.511400000000002</v>
      </c>
      <c r="E182" s="34">
        <f t="shared" si="17"/>
        <v>11.374000000000001</v>
      </c>
      <c r="F182" s="34">
        <v>10.34</v>
      </c>
      <c r="G182" s="34" t="str">
        <f t="shared" si="18"/>
        <v>-</v>
      </c>
    </row>
    <row r="183" spans="1:7">
      <c r="A183" s="206" t="s">
        <v>456</v>
      </c>
      <c r="B183" s="206">
        <v>30</v>
      </c>
      <c r="C183" s="211">
        <v>79.39</v>
      </c>
      <c r="D183" s="34">
        <f t="shared" si="17"/>
        <v>15.984100000000003</v>
      </c>
      <c r="E183" s="34">
        <f t="shared" si="17"/>
        <v>14.531000000000002</v>
      </c>
      <c r="F183" s="34">
        <v>13.21</v>
      </c>
      <c r="G183" s="34" t="str">
        <f t="shared" si="18"/>
        <v>-</v>
      </c>
    </row>
    <row r="184" spans="1:7">
      <c r="A184" s="206" t="s">
        <v>422</v>
      </c>
      <c r="B184" s="206">
        <v>30</v>
      </c>
      <c r="C184" s="211">
        <v>93.76</v>
      </c>
      <c r="D184" s="34">
        <f t="shared" si="17"/>
        <v>19.723000000000006</v>
      </c>
      <c r="E184" s="34">
        <f t="shared" si="17"/>
        <v>17.930000000000003</v>
      </c>
      <c r="F184" s="34">
        <v>16.3</v>
      </c>
      <c r="G184" s="34" t="str">
        <f t="shared" si="18"/>
        <v>-</v>
      </c>
    </row>
    <row r="185" spans="1:7">
      <c r="A185" s="206" t="s">
        <v>457</v>
      </c>
      <c r="B185" s="206">
        <v>30</v>
      </c>
      <c r="C185" s="211">
        <v>101.05</v>
      </c>
      <c r="D185" s="34">
        <f t="shared" si="17"/>
        <v>20.872500000000002</v>
      </c>
      <c r="E185" s="34">
        <f t="shared" si="17"/>
        <v>18.975000000000001</v>
      </c>
      <c r="F185" s="34">
        <v>17.25</v>
      </c>
      <c r="G185" s="34" t="str">
        <f t="shared" si="18"/>
        <v>-</v>
      </c>
    </row>
    <row r="186" spans="1:7">
      <c r="A186" s="212" t="s">
        <v>425</v>
      </c>
      <c r="B186" s="212">
        <v>30</v>
      </c>
      <c r="C186" s="211">
        <v>116.04</v>
      </c>
      <c r="D186" s="34">
        <f t="shared" si="17"/>
        <v>22.820600000000006</v>
      </c>
      <c r="E186" s="34">
        <f t="shared" si="17"/>
        <v>20.746000000000002</v>
      </c>
      <c r="F186" s="34">
        <v>18.86</v>
      </c>
      <c r="G186" s="34" t="str">
        <f t="shared" si="18"/>
        <v>-</v>
      </c>
    </row>
    <row r="187" spans="1:7">
      <c r="A187" s="213" t="s">
        <v>458</v>
      </c>
      <c r="B187" s="206">
        <v>25</v>
      </c>
      <c r="C187" s="211">
        <v>137.46</v>
      </c>
      <c r="D187" s="34">
        <f t="shared" si="17"/>
        <v>27.467000000000006</v>
      </c>
      <c r="E187" s="34">
        <f t="shared" si="17"/>
        <v>24.970000000000002</v>
      </c>
      <c r="F187" s="34">
        <v>22.7</v>
      </c>
      <c r="G187" s="34" t="str">
        <f t="shared" si="18"/>
        <v>-</v>
      </c>
    </row>
    <row r="188" spans="1:7">
      <c r="A188" s="206" t="s">
        <v>459</v>
      </c>
      <c r="B188" s="206">
        <v>25</v>
      </c>
      <c r="C188" s="211">
        <v>151.74</v>
      </c>
      <c r="D188" s="34">
        <f t="shared" si="17"/>
        <v>30.068500000000007</v>
      </c>
      <c r="E188" s="34">
        <f t="shared" si="17"/>
        <v>27.335000000000004</v>
      </c>
      <c r="F188" s="34">
        <v>24.85</v>
      </c>
      <c r="G188" s="34" t="str">
        <f t="shared" si="18"/>
        <v>-</v>
      </c>
    </row>
    <row r="189" spans="1:7">
      <c r="A189" s="206" t="s">
        <v>461</v>
      </c>
      <c r="B189" s="206">
        <v>30</v>
      </c>
      <c r="C189" s="211">
        <v>188.67</v>
      </c>
      <c r="D189" s="34">
        <f t="shared" si="17"/>
        <v>37.41320000000001</v>
      </c>
      <c r="E189" s="34">
        <f t="shared" si="17"/>
        <v>34.012000000000008</v>
      </c>
      <c r="F189" s="34">
        <v>30.92</v>
      </c>
      <c r="G189" s="34" t="str">
        <f t="shared" si="18"/>
        <v>-</v>
      </c>
    </row>
    <row r="190" spans="1:7">
      <c r="A190" s="206" t="s">
        <v>462</v>
      </c>
      <c r="B190" s="206">
        <v>40</v>
      </c>
      <c r="C190" s="211">
        <v>210.49</v>
      </c>
      <c r="D190" s="34">
        <f t="shared" si="17"/>
        <v>44.286000000000008</v>
      </c>
      <c r="E190" s="34">
        <f t="shared" si="17"/>
        <v>40.260000000000005</v>
      </c>
      <c r="F190" s="34">
        <v>36.6</v>
      </c>
      <c r="G190" s="34" t="str">
        <f t="shared" si="18"/>
        <v>-</v>
      </c>
    </row>
    <row r="191" spans="1:7">
      <c r="A191" s="206" t="s">
        <v>463</v>
      </c>
      <c r="B191" s="206">
        <v>20</v>
      </c>
      <c r="C191" s="211">
        <v>225.75</v>
      </c>
      <c r="D191" s="34">
        <f t="shared" si="17"/>
        <v>45.713800000000013</v>
      </c>
      <c r="E191" s="34">
        <f t="shared" si="17"/>
        <v>41.558000000000007</v>
      </c>
      <c r="F191" s="34">
        <v>37.78</v>
      </c>
      <c r="G191" s="34" t="str">
        <f t="shared" si="18"/>
        <v>-</v>
      </c>
    </row>
    <row r="192" spans="1:7">
      <c r="A192" s="206" t="s">
        <v>1619</v>
      </c>
      <c r="B192" s="206">
        <v>20</v>
      </c>
      <c r="C192" s="211">
        <v>86.24</v>
      </c>
      <c r="D192" s="34">
        <f t="shared" si="17"/>
        <v>18.634000000000004</v>
      </c>
      <c r="E192" s="34">
        <f t="shared" si="17"/>
        <v>16.940000000000001</v>
      </c>
      <c r="F192" s="34">
        <v>15.4</v>
      </c>
      <c r="G192" s="34" t="str">
        <f t="shared" si="18"/>
        <v>-</v>
      </c>
    </row>
    <row r="193" spans="1:7">
      <c r="A193" s="206" t="s">
        <v>1620</v>
      </c>
      <c r="B193" s="206">
        <v>20</v>
      </c>
      <c r="C193" s="211">
        <v>101.47</v>
      </c>
      <c r="D193" s="34">
        <f t="shared" si="17"/>
        <v>22.143000000000004</v>
      </c>
      <c r="E193" s="34">
        <f t="shared" si="17"/>
        <v>20.130000000000003</v>
      </c>
      <c r="F193" s="34">
        <v>18.3</v>
      </c>
      <c r="G193" s="34" t="str">
        <f t="shared" si="18"/>
        <v>-</v>
      </c>
    </row>
    <row r="194" spans="1:7">
      <c r="A194" s="206" t="s">
        <v>1621</v>
      </c>
      <c r="B194" s="206">
        <v>20</v>
      </c>
      <c r="C194" s="211">
        <v>125.8</v>
      </c>
      <c r="D194" s="34">
        <f t="shared" si="17"/>
        <v>25.410000000000004</v>
      </c>
      <c r="E194" s="34">
        <f t="shared" si="17"/>
        <v>23.1</v>
      </c>
      <c r="F194" s="34">
        <v>21</v>
      </c>
      <c r="G194" s="34" t="str">
        <f t="shared" si="18"/>
        <v>-</v>
      </c>
    </row>
    <row r="195" spans="1:7">
      <c r="A195" s="206" t="s">
        <v>464</v>
      </c>
      <c r="B195" s="206">
        <v>20</v>
      </c>
      <c r="C195" s="211">
        <v>167.22</v>
      </c>
      <c r="D195" s="34">
        <f t="shared" si="17"/>
        <v>33.88000000000001</v>
      </c>
      <c r="E195" s="34">
        <f t="shared" si="17"/>
        <v>30.800000000000004</v>
      </c>
      <c r="F195" s="34">
        <v>28</v>
      </c>
      <c r="G195" s="34" t="str">
        <f t="shared" si="18"/>
        <v>-</v>
      </c>
    </row>
    <row r="196" spans="1:7">
      <c r="A196" s="206" t="s">
        <v>465</v>
      </c>
      <c r="B196" s="206">
        <v>20</v>
      </c>
      <c r="C196" s="211">
        <v>207.86</v>
      </c>
      <c r="D196" s="34">
        <f t="shared" si="17"/>
        <v>41.236800000000002</v>
      </c>
      <c r="E196" s="34">
        <f t="shared" si="17"/>
        <v>37.488</v>
      </c>
      <c r="F196" s="34">
        <v>34.08</v>
      </c>
      <c r="G196" s="34" t="str">
        <f t="shared" si="18"/>
        <v>-</v>
      </c>
    </row>
    <row r="197" spans="1:7">
      <c r="A197" s="206" t="s">
        <v>466</v>
      </c>
      <c r="B197" s="206">
        <v>25</v>
      </c>
      <c r="C197" s="211">
        <v>83.57</v>
      </c>
      <c r="D197" s="34">
        <f t="shared" si="17"/>
        <v>20.654700000000002</v>
      </c>
      <c r="E197" s="34">
        <f t="shared" si="17"/>
        <v>18.777000000000001</v>
      </c>
      <c r="F197" s="34">
        <v>17.07</v>
      </c>
      <c r="G197" s="34" t="str">
        <f t="shared" si="18"/>
        <v>-</v>
      </c>
    </row>
    <row r="198" spans="1:7">
      <c r="A198" s="206" t="s">
        <v>467</v>
      </c>
      <c r="B198" s="206">
        <v>25</v>
      </c>
      <c r="C198" s="211">
        <v>138.727</v>
      </c>
      <c r="D198" s="34">
        <f t="shared" si="17"/>
        <v>27.588000000000005</v>
      </c>
      <c r="E198" s="34">
        <f t="shared" si="17"/>
        <v>25.080000000000002</v>
      </c>
      <c r="F198" s="34">
        <v>22.8</v>
      </c>
      <c r="G198" s="34" t="str">
        <f t="shared" si="18"/>
        <v>-</v>
      </c>
    </row>
    <row r="199" spans="1:7">
      <c r="A199" s="206" t="s">
        <v>468</v>
      </c>
      <c r="B199" s="206">
        <v>20</v>
      </c>
      <c r="C199" s="211">
        <v>185.11250000000001</v>
      </c>
      <c r="D199" s="34">
        <f t="shared" si="17"/>
        <v>36.179000000000002</v>
      </c>
      <c r="E199" s="34">
        <f t="shared" si="17"/>
        <v>32.89</v>
      </c>
      <c r="F199" s="34">
        <v>29.9</v>
      </c>
      <c r="G199" s="34" t="str">
        <f t="shared" si="18"/>
        <v>-</v>
      </c>
    </row>
    <row r="200" spans="1:7">
      <c r="A200" s="206" t="s">
        <v>431</v>
      </c>
      <c r="B200" s="206">
        <v>15</v>
      </c>
      <c r="C200" s="211">
        <v>222.44200000000001</v>
      </c>
      <c r="D200" s="34">
        <f t="shared" si="17"/>
        <v>44.661100000000005</v>
      </c>
      <c r="E200" s="34">
        <f t="shared" si="17"/>
        <v>40.600999999999999</v>
      </c>
      <c r="F200" s="34">
        <v>36.909999999999997</v>
      </c>
      <c r="G200" s="34" t="str">
        <f t="shared" si="18"/>
        <v>-</v>
      </c>
    </row>
    <row r="201" spans="1:7">
      <c r="A201" s="206" t="s">
        <v>433</v>
      </c>
      <c r="B201" s="206">
        <v>12</v>
      </c>
      <c r="C201" s="211">
        <v>271.22199999999998</v>
      </c>
      <c r="D201" s="34">
        <f t="shared" si="17"/>
        <v>52.635000000000005</v>
      </c>
      <c r="E201" s="34">
        <f t="shared" si="17"/>
        <v>47.85</v>
      </c>
      <c r="F201" s="34">
        <v>43.5</v>
      </c>
      <c r="G201" s="34" t="str">
        <f t="shared" si="18"/>
        <v>-</v>
      </c>
    </row>
    <row r="202" spans="1:7">
      <c r="A202" s="206" t="s">
        <v>470</v>
      </c>
      <c r="B202" s="206">
        <v>20</v>
      </c>
      <c r="C202" s="211">
        <v>298.33</v>
      </c>
      <c r="D202" s="34">
        <f t="shared" si="17"/>
        <v>60.863</v>
      </c>
      <c r="E202" s="34">
        <f t="shared" si="17"/>
        <v>55.33</v>
      </c>
      <c r="F202" s="34">
        <v>50.3</v>
      </c>
      <c r="G202" s="34" t="str">
        <f t="shared" si="18"/>
        <v>-</v>
      </c>
    </row>
    <row r="203" spans="1:7">
      <c r="A203" s="206" t="s">
        <v>471</v>
      </c>
      <c r="B203" s="206">
        <v>20</v>
      </c>
      <c r="C203" s="211">
        <v>369.43</v>
      </c>
      <c r="D203" s="34">
        <f t="shared" si="17"/>
        <v>74.536000000000016</v>
      </c>
      <c r="E203" s="34">
        <f t="shared" si="17"/>
        <v>67.760000000000005</v>
      </c>
      <c r="F203" s="34">
        <v>61.6</v>
      </c>
      <c r="G203" s="34" t="str">
        <f t="shared" si="18"/>
        <v>-</v>
      </c>
    </row>
    <row r="204" spans="1:7">
      <c r="A204" s="206" t="s">
        <v>472</v>
      </c>
      <c r="B204" s="206">
        <v>20</v>
      </c>
      <c r="C204" s="211">
        <v>441.57</v>
      </c>
      <c r="D204" s="34">
        <f t="shared" si="17"/>
        <v>101.39800000000001</v>
      </c>
      <c r="E204" s="34">
        <f t="shared" si="17"/>
        <v>92.18</v>
      </c>
      <c r="F204" s="34">
        <v>83.8</v>
      </c>
      <c r="G204" s="34" t="str">
        <f t="shared" si="18"/>
        <v>-</v>
      </c>
    </row>
    <row r="205" spans="1:7">
      <c r="A205" s="206" t="s">
        <v>473</v>
      </c>
      <c r="B205" s="206">
        <v>15</v>
      </c>
      <c r="C205" s="211">
        <v>179.58</v>
      </c>
      <c r="D205" s="34">
        <f t="shared" si="17"/>
        <v>43.439000000000007</v>
      </c>
      <c r="E205" s="34">
        <f t="shared" si="17"/>
        <v>39.49</v>
      </c>
      <c r="F205" s="34">
        <v>35.9</v>
      </c>
      <c r="G205" s="34" t="str">
        <f t="shared" si="18"/>
        <v>-</v>
      </c>
    </row>
    <row r="206" spans="1:7">
      <c r="A206" s="206" t="s">
        <v>474</v>
      </c>
      <c r="B206" s="206">
        <v>15</v>
      </c>
      <c r="C206" s="211">
        <v>240.75</v>
      </c>
      <c r="D206" s="34">
        <f t="shared" si="17"/>
        <v>50.94100000000001</v>
      </c>
      <c r="E206" s="34">
        <f t="shared" si="17"/>
        <v>46.31</v>
      </c>
      <c r="F206" s="34">
        <v>42.1</v>
      </c>
      <c r="G206" s="34" t="str">
        <f t="shared" si="18"/>
        <v>-</v>
      </c>
    </row>
    <row r="207" spans="1:7">
      <c r="A207" s="206" t="s">
        <v>476</v>
      </c>
      <c r="B207" s="206">
        <v>15</v>
      </c>
      <c r="C207" s="211">
        <v>322.41000000000003</v>
      </c>
      <c r="D207" s="34">
        <f t="shared" si="17"/>
        <v>68.486000000000004</v>
      </c>
      <c r="E207" s="34">
        <f t="shared" si="17"/>
        <v>62.260000000000005</v>
      </c>
      <c r="F207" s="34">
        <v>56.6</v>
      </c>
      <c r="G207" s="34" t="str">
        <f t="shared" si="18"/>
        <v>-</v>
      </c>
    </row>
    <row r="208" spans="1:7">
      <c r="A208" s="206" t="s">
        <v>437</v>
      </c>
      <c r="B208" s="206">
        <v>10</v>
      </c>
      <c r="C208" s="211">
        <v>420.26</v>
      </c>
      <c r="D208" s="34">
        <f t="shared" si="17"/>
        <v>86.999000000000024</v>
      </c>
      <c r="E208" s="34">
        <f t="shared" si="17"/>
        <v>79.090000000000018</v>
      </c>
      <c r="F208" s="34">
        <v>71.900000000000006</v>
      </c>
      <c r="G208" s="34" t="str">
        <f t="shared" si="18"/>
        <v>-</v>
      </c>
    </row>
    <row r="209" spans="1:11">
      <c r="A209" s="206" t="s">
        <v>477</v>
      </c>
      <c r="B209" s="206">
        <v>10</v>
      </c>
      <c r="C209" s="211">
        <v>517.73</v>
      </c>
      <c r="D209" s="34">
        <f t="shared" si="17"/>
        <v>105.63300000000001</v>
      </c>
      <c r="E209" s="34">
        <f t="shared" si="17"/>
        <v>96.03</v>
      </c>
      <c r="F209" s="34">
        <v>87.3</v>
      </c>
      <c r="G209" s="34" t="str">
        <f t="shared" si="18"/>
        <v>-</v>
      </c>
    </row>
    <row r="210" spans="1:11">
      <c r="A210" s="206" t="s">
        <v>438</v>
      </c>
      <c r="B210" s="206">
        <v>10</v>
      </c>
      <c r="C210" s="211">
        <v>611.5</v>
      </c>
      <c r="D210" s="34">
        <f t="shared" si="17"/>
        <v>122.81500000000001</v>
      </c>
      <c r="E210" s="34">
        <f t="shared" si="17"/>
        <v>111.65</v>
      </c>
      <c r="F210" s="34">
        <v>101.5</v>
      </c>
      <c r="G210" s="34" t="str">
        <f t="shared" si="18"/>
        <v>-</v>
      </c>
    </row>
    <row r="211" spans="1:11">
      <c r="A211" s="206" t="s">
        <v>513</v>
      </c>
      <c r="B211" s="206">
        <v>20</v>
      </c>
      <c r="C211" s="211">
        <v>708.37</v>
      </c>
      <c r="D211" s="34">
        <f t="shared" si="17"/>
        <v>146.41000000000003</v>
      </c>
      <c r="E211" s="34">
        <f t="shared" si="17"/>
        <v>133.10000000000002</v>
      </c>
      <c r="F211" s="34">
        <v>121</v>
      </c>
      <c r="G211" s="34" t="str">
        <f t="shared" si="18"/>
        <v>-</v>
      </c>
    </row>
    <row r="212" spans="1:11" ht="12" thickBot="1">
      <c r="A212" s="208" t="s">
        <v>515</v>
      </c>
      <c r="B212" s="208">
        <v>20</v>
      </c>
      <c r="C212" s="214">
        <v>805.23799999999994</v>
      </c>
      <c r="D212" s="34">
        <f t="shared" si="17"/>
        <v>177.44650000000004</v>
      </c>
      <c r="E212" s="34">
        <f t="shared" si="17"/>
        <v>161.31500000000003</v>
      </c>
      <c r="F212" s="34">
        <v>146.65</v>
      </c>
      <c r="G212" s="34" t="str">
        <f t="shared" si="18"/>
        <v>-</v>
      </c>
    </row>
    <row r="213" spans="1:11" ht="32.25" customHeight="1">
      <c r="A213" s="358" t="s">
        <v>478</v>
      </c>
      <c r="B213" s="358"/>
      <c r="C213" s="358"/>
      <c r="D213" s="358"/>
      <c r="E213" s="358"/>
      <c r="F213" s="358"/>
      <c r="G213" s="358"/>
    </row>
    <row r="214" spans="1:11" ht="45.75" customHeight="1">
      <c r="A214" s="359"/>
      <c r="B214" s="359"/>
      <c r="C214" s="359"/>
      <c r="D214" s="359"/>
      <c r="E214" s="359"/>
      <c r="F214" s="359"/>
      <c r="G214" s="359"/>
      <c r="H214"/>
      <c r="K214"/>
    </row>
    <row r="215" spans="1:11">
      <c r="A215" s="36" t="s">
        <v>350</v>
      </c>
      <c r="B215" s="36" t="s">
        <v>323</v>
      </c>
      <c r="C215" s="36"/>
      <c r="D215" s="34">
        <f>E215*1.1</f>
        <v>16.335000000000004</v>
      </c>
      <c r="E215" s="34">
        <f>F215*1.1</f>
        <v>14.850000000000001</v>
      </c>
      <c r="F215" s="34">
        <v>13.5</v>
      </c>
      <c r="G215" s="34" t="str">
        <f>IF($G$6&lt;=0,"-",F215*(1-$G$6))</f>
        <v>-</v>
      </c>
    </row>
    <row r="216" spans="1:11">
      <c r="A216" s="36" t="s">
        <v>420</v>
      </c>
      <c r="B216" s="36" t="s">
        <v>327</v>
      </c>
      <c r="C216" s="36"/>
      <c r="D216" s="34">
        <f t="shared" ref="D216:E275" si="19">E216*1.1</f>
        <v>19.965000000000003</v>
      </c>
      <c r="E216" s="34">
        <f t="shared" si="19"/>
        <v>18.150000000000002</v>
      </c>
      <c r="F216" s="34">
        <v>16.5</v>
      </c>
      <c r="G216" s="34" t="str">
        <f t="shared" ref="G216:G275" si="20">IF($G$6&lt;=0,"-",F216*(1-$G$6))</f>
        <v>-</v>
      </c>
    </row>
    <row r="217" spans="1:11" ht="12.75">
      <c r="A217" s="36" t="s">
        <v>479</v>
      </c>
      <c r="B217" s="36" t="s">
        <v>480</v>
      </c>
      <c r="C217" s="36"/>
      <c r="D217" s="34">
        <f t="shared" si="19"/>
        <v>24.381500000000003</v>
      </c>
      <c r="E217" s="34">
        <f t="shared" si="19"/>
        <v>22.164999999999999</v>
      </c>
      <c r="F217" s="34">
        <v>20.149999999999999</v>
      </c>
      <c r="G217" s="34" t="str">
        <f t="shared" si="20"/>
        <v>-</v>
      </c>
      <c r="I217"/>
    </row>
    <row r="218" spans="1:11">
      <c r="A218" s="36" t="s">
        <v>453</v>
      </c>
      <c r="B218" s="36" t="s">
        <v>481</v>
      </c>
      <c r="C218" s="36"/>
      <c r="D218" s="34">
        <f t="shared" si="19"/>
        <v>26.015000000000004</v>
      </c>
      <c r="E218" s="34">
        <f t="shared" si="19"/>
        <v>23.650000000000002</v>
      </c>
      <c r="F218" s="34">
        <v>21.5</v>
      </c>
      <c r="G218" s="34" t="str">
        <f t="shared" si="20"/>
        <v>-</v>
      </c>
    </row>
    <row r="219" spans="1:11">
      <c r="A219" s="36" t="s">
        <v>482</v>
      </c>
      <c r="B219" s="36" t="s">
        <v>481</v>
      </c>
      <c r="C219" s="36"/>
      <c r="D219" s="34">
        <f t="shared" si="19"/>
        <v>28.314000000000004</v>
      </c>
      <c r="E219" s="34">
        <f t="shared" si="19"/>
        <v>25.740000000000002</v>
      </c>
      <c r="F219" s="34">
        <v>23.4</v>
      </c>
      <c r="G219" s="34" t="str">
        <f t="shared" si="20"/>
        <v>-</v>
      </c>
    </row>
    <row r="220" spans="1:11">
      <c r="A220" s="36" t="s">
        <v>355</v>
      </c>
      <c r="B220" s="36" t="s">
        <v>323</v>
      </c>
      <c r="C220" s="36"/>
      <c r="D220" s="34">
        <f t="shared" si="19"/>
        <v>23.595000000000006</v>
      </c>
      <c r="E220" s="34">
        <f t="shared" si="19"/>
        <v>21.450000000000003</v>
      </c>
      <c r="F220" s="34">
        <v>19.5</v>
      </c>
      <c r="G220" s="34" t="str">
        <f t="shared" si="20"/>
        <v>-</v>
      </c>
    </row>
    <row r="221" spans="1:11">
      <c r="A221" s="36" t="s">
        <v>422</v>
      </c>
      <c r="B221" s="36" t="s">
        <v>327</v>
      </c>
      <c r="C221" s="36"/>
      <c r="D221" s="34">
        <f t="shared" si="19"/>
        <v>27.830000000000002</v>
      </c>
      <c r="E221" s="34">
        <f t="shared" si="19"/>
        <v>25.3</v>
      </c>
      <c r="F221" s="34">
        <v>23</v>
      </c>
      <c r="G221" s="34" t="str">
        <f t="shared" si="20"/>
        <v>-</v>
      </c>
    </row>
    <row r="222" spans="1:11">
      <c r="A222" s="36" t="s">
        <v>425</v>
      </c>
      <c r="B222" s="36" t="s">
        <v>327</v>
      </c>
      <c r="C222" s="36"/>
      <c r="D222" s="34">
        <f t="shared" si="19"/>
        <v>32.670000000000009</v>
      </c>
      <c r="E222" s="34">
        <f t="shared" si="19"/>
        <v>29.700000000000003</v>
      </c>
      <c r="F222" s="34">
        <v>27</v>
      </c>
      <c r="G222" s="34" t="str">
        <f t="shared" si="20"/>
        <v>-</v>
      </c>
    </row>
    <row r="223" spans="1:11">
      <c r="A223" s="36" t="s">
        <v>458</v>
      </c>
      <c r="B223" s="36" t="s">
        <v>483</v>
      </c>
      <c r="C223" s="36"/>
      <c r="D223" s="34">
        <f t="shared" si="19"/>
        <v>34.666500000000006</v>
      </c>
      <c r="E223" s="34">
        <f t="shared" si="19"/>
        <v>31.515000000000001</v>
      </c>
      <c r="F223" s="34">
        <v>28.65</v>
      </c>
      <c r="G223" s="34" t="str">
        <f t="shared" si="20"/>
        <v>-</v>
      </c>
    </row>
    <row r="224" spans="1:11">
      <c r="A224" s="36" t="s">
        <v>459</v>
      </c>
      <c r="B224" s="36" t="s">
        <v>483</v>
      </c>
      <c r="C224" s="36"/>
      <c r="D224" s="34">
        <f t="shared" si="19"/>
        <v>39.325000000000003</v>
      </c>
      <c r="E224" s="34">
        <f t="shared" si="19"/>
        <v>35.75</v>
      </c>
      <c r="F224" s="34">
        <v>32.5</v>
      </c>
      <c r="G224" s="34" t="str">
        <f t="shared" si="20"/>
        <v>-</v>
      </c>
    </row>
    <row r="225" spans="1:7">
      <c r="A225" s="36" t="s">
        <v>461</v>
      </c>
      <c r="B225" s="36" t="s">
        <v>484</v>
      </c>
      <c r="C225" s="36"/>
      <c r="D225" s="34">
        <f t="shared" si="19"/>
        <v>46.887500000000003</v>
      </c>
      <c r="E225" s="34">
        <f t="shared" si="19"/>
        <v>42.625</v>
      </c>
      <c r="F225" s="34">
        <v>38.75</v>
      </c>
      <c r="G225" s="34" t="str">
        <f t="shared" si="20"/>
        <v>-</v>
      </c>
    </row>
    <row r="226" spans="1:7">
      <c r="A226" s="36" t="s">
        <v>463</v>
      </c>
      <c r="B226" s="36" t="s">
        <v>484</v>
      </c>
      <c r="C226" s="36"/>
      <c r="D226" s="34">
        <f t="shared" si="19"/>
        <v>54.45000000000001</v>
      </c>
      <c r="E226" s="34">
        <f t="shared" si="19"/>
        <v>49.500000000000007</v>
      </c>
      <c r="F226" s="34">
        <v>45</v>
      </c>
      <c r="G226" s="34" t="str">
        <f t="shared" si="20"/>
        <v>-</v>
      </c>
    </row>
    <row r="227" spans="1:7">
      <c r="A227" s="36" t="s">
        <v>485</v>
      </c>
      <c r="B227" s="36" t="s">
        <v>469</v>
      </c>
      <c r="C227" s="36"/>
      <c r="D227" s="34">
        <f t="shared" si="19"/>
        <v>59.447300000000013</v>
      </c>
      <c r="E227" s="34">
        <f t="shared" si="19"/>
        <v>54.043000000000006</v>
      </c>
      <c r="F227" s="34">
        <v>49.13</v>
      </c>
      <c r="G227" s="34" t="str">
        <f t="shared" si="20"/>
        <v>-</v>
      </c>
    </row>
    <row r="228" spans="1:7">
      <c r="A228" s="36" t="s">
        <v>486</v>
      </c>
      <c r="B228" s="36" t="s">
        <v>487</v>
      </c>
      <c r="C228" s="36"/>
      <c r="D228" s="34">
        <f t="shared" si="19"/>
        <v>66.550000000000011</v>
      </c>
      <c r="E228" s="34">
        <f t="shared" si="19"/>
        <v>60.500000000000007</v>
      </c>
      <c r="F228" s="34">
        <v>55</v>
      </c>
      <c r="G228" s="34" t="str">
        <f t="shared" si="20"/>
        <v>-</v>
      </c>
    </row>
    <row r="229" spans="1:7">
      <c r="A229" s="36" t="s">
        <v>488</v>
      </c>
      <c r="B229" s="36" t="s">
        <v>487</v>
      </c>
      <c r="C229" s="36"/>
      <c r="D229" s="34">
        <f t="shared" si="19"/>
        <v>70.337300000000013</v>
      </c>
      <c r="E229" s="34">
        <f t="shared" si="19"/>
        <v>63.943000000000005</v>
      </c>
      <c r="F229" s="34">
        <v>58.13</v>
      </c>
      <c r="G229" s="34" t="str">
        <f t="shared" si="20"/>
        <v>-</v>
      </c>
    </row>
    <row r="230" spans="1:7">
      <c r="A230" s="36" t="s">
        <v>489</v>
      </c>
      <c r="B230" s="36" t="s">
        <v>469</v>
      </c>
      <c r="C230" s="36"/>
      <c r="D230" s="34">
        <f t="shared" si="19"/>
        <v>104.06000000000002</v>
      </c>
      <c r="E230" s="34">
        <f t="shared" si="19"/>
        <v>94.600000000000009</v>
      </c>
      <c r="F230" s="34">
        <v>86</v>
      </c>
      <c r="G230" s="34" t="str">
        <f t="shared" si="20"/>
        <v>-</v>
      </c>
    </row>
    <row r="231" spans="1:7">
      <c r="A231" s="36" t="s">
        <v>490</v>
      </c>
      <c r="B231" s="36" t="s">
        <v>469</v>
      </c>
      <c r="C231" s="36"/>
      <c r="D231" s="34">
        <f t="shared" si="19"/>
        <v>118.58000000000003</v>
      </c>
      <c r="E231" s="34">
        <f t="shared" si="19"/>
        <v>107.80000000000001</v>
      </c>
      <c r="F231" s="34">
        <v>98</v>
      </c>
      <c r="G231" s="34" t="str">
        <f t="shared" si="20"/>
        <v>-</v>
      </c>
    </row>
    <row r="232" spans="1:7">
      <c r="A232" s="36" t="s">
        <v>358</v>
      </c>
      <c r="B232" s="36" t="s">
        <v>323</v>
      </c>
      <c r="C232" s="36"/>
      <c r="D232" s="34">
        <f t="shared" si="19"/>
        <v>30.250000000000007</v>
      </c>
      <c r="E232" s="34">
        <f t="shared" si="19"/>
        <v>27.500000000000004</v>
      </c>
      <c r="F232" s="34">
        <v>25</v>
      </c>
      <c r="G232" s="34" t="str">
        <f t="shared" si="20"/>
        <v>-</v>
      </c>
    </row>
    <row r="233" spans="1:7">
      <c r="A233" s="36" t="s">
        <v>491</v>
      </c>
      <c r="B233" s="36" t="s">
        <v>327</v>
      </c>
      <c r="C233" s="36"/>
      <c r="D233" s="34">
        <f t="shared" si="19"/>
        <v>33.275000000000006</v>
      </c>
      <c r="E233" s="34">
        <f t="shared" si="19"/>
        <v>30.250000000000004</v>
      </c>
      <c r="F233" s="34">
        <v>27.5</v>
      </c>
      <c r="G233" s="34" t="str">
        <f t="shared" si="20"/>
        <v>-</v>
      </c>
    </row>
    <row r="234" spans="1:7">
      <c r="A234" s="36" t="s">
        <v>492</v>
      </c>
      <c r="B234" s="36" t="s">
        <v>327</v>
      </c>
      <c r="C234" s="36"/>
      <c r="D234" s="34">
        <f t="shared" si="19"/>
        <v>36.300000000000004</v>
      </c>
      <c r="E234" s="34">
        <f t="shared" si="19"/>
        <v>33</v>
      </c>
      <c r="F234" s="34">
        <v>30</v>
      </c>
      <c r="G234" s="34" t="str">
        <f t="shared" si="20"/>
        <v>-</v>
      </c>
    </row>
    <row r="235" spans="1:7">
      <c r="A235" s="36" t="s">
        <v>493</v>
      </c>
      <c r="B235" s="36" t="s">
        <v>494</v>
      </c>
      <c r="C235" s="36"/>
      <c r="D235" s="34">
        <f t="shared" si="19"/>
        <v>42.35</v>
      </c>
      <c r="E235" s="34">
        <f t="shared" si="19"/>
        <v>38.5</v>
      </c>
      <c r="F235" s="34">
        <v>35</v>
      </c>
      <c r="G235" s="34" t="str">
        <f t="shared" si="20"/>
        <v>-</v>
      </c>
    </row>
    <row r="236" spans="1:7">
      <c r="A236" s="36" t="s">
        <v>495</v>
      </c>
      <c r="B236" s="36" t="s">
        <v>496</v>
      </c>
      <c r="C236" s="36"/>
      <c r="D236" s="34">
        <f t="shared" si="19"/>
        <v>48.400000000000006</v>
      </c>
      <c r="E236" s="34">
        <f t="shared" si="19"/>
        <v>44</v>
      </c>
      <c r="F236" s="34">
        <v>40</v>
      </c>
      <c r="G236" s="34" t="str">
        <f t="shared" si="20"/>
        <v>-</v>
      </c>
    </row>
    <row r="237" spans="1:7">
      <c r="A237" s="36" t="s">
        <v>464</v>
      </c>
      <c r="B237" s="36" t="s">
        <v>496</v>
      </c>
      <c r="C237" s="36"/>
      <c r="D237" s="34">
        <f t="shared" si="19"/>
        <v>58.685000000000009</v>
      </c>
      <c r="E237" s="34">
        <f t="shared" si="19"/>
        <v>53.35</v>
      </c>
      <c r="F237" s="34">
        <v>48.5</v>
      </c>
      <c r="G237" s="34" t="str">
        <f t="shared" si="20"/>
        <v>-</v>
      </c>
    </row>
    <row r="238" spans="1:7">
      <c r="A238" s="36" t="s">
        <v>465</v>
      </c>
      <c r="B238" s="36" t="s">
        <v>497</v>
      </c>
      <c r="C238" s="36"/>
      <c r="D238" s="34">
        <f t="shared" si="19"/>
        <v>66.550000000000011</v>
      </c>
      <c r="E238" s="34">
        <f t="shared" si="19"/>
        <v>60.500000000000007</v>
      </c>
      <c r="F238" s="34">
        <v>55</v>
      </c>
      <c r="G238" s="34" t="str">
        <f t="shared" si="20"/>
        <v>-</v>
      </c>
    </row>
    <row r="239" spans="1:7">
      <c r="A239" s="36" t="s">
        <v>498</v>
      </c>
      <c r="B239" s="36" t="s">
        <v>497</v>
      </c>
      <c r="C239" s="36"/>
      <c r="D239" s="34">
        <f t="shared" si="19"/>
        <v>78.650000000000006</v>
      </c>
      <c r="E239" s="34">
        <f t="shared" si="19"/>
        <v>71.5</v>
      </c>
      <c r="F239" s="34">
        <v>65</v>
      </c>
      <c r="G239" s="34" t="str">
        <f t="shared" si="20"/>
        <v>-</v>
      </c>
    </row>
    <row r="240" spans="1:7">
      <c r="A240" s="36" t="s">
        <v>499</v>
      </c>
      <c r="B240" s="36" t="s">
        <v>469</v>
      </c>
      <c r="C240" s="36"/>
      <c r="D240" s="34">
        <f t="shared" si="19"/>
        <v>87.035300000000021</v>
      </c>
      <c r="E240" s="34">
        <f t="shared" si="19"/>
        <v>79.123000000000019</v>
      </c>
      <c r="F240" s="34">
        <v>71.930000000000007</v>
      </c>
      <c r="G240" s="34" t="str">
        <f t="shared" si="20"/>
        <v>-</v>
      </c>
    </row>
    <row r="241" spans="1:7">
      <c r="A241" s="36" t="s">
        <v>500</v>
      </c>
      <c r="B241" s="36" t="s">
        <v>501</v>
      </c>
      <c r="C241" s="36"/>
      <c r="D241" s="34">
        <f t="shared" si="19"/>
        <v>111.32000000000001</v>
      </c>
      <c r="E241" s="34">
        <f t="shared" si="19"/>
        <v>101.2</v>
      </c>
      <c r="F241" s="34">
        <v>92</v>
      </c>
      <c r="G241" s="34" t="str">
        <f t="shared" si="20"/>
        <v>-</v>
      </c>
    </row>
    <row r="242" spans="1:7">
      <c r="A242" s="36" t="s">
        <v>502</v>
      </c>
      <c r="B242" s="36" t="s">
        <v>469</v>
      </c>
      <c r="C242" s="36"/>
      <c r="D242" s="34">
        <f t="shared" si="19"/>
        <v>171.82000000000002</v>
      </c>
      <c r="E242" s="34">
        <f t="shared" si="19"/>
        <v>156.20000000000002</v>
      </c>
      <c r="F242" s="34">
        <v>142</v>
      </c>
      <c r="G242" s="34" t="str">
        <f t="shared" si="20"/>
        <v>-</v>
      </c>
    </row>
    <row r="243" spans="1:7">
      <c r="A243" s="36" t="s">
        <v>503</v>
      </c>
      <c r="B243" s="36" t="s">
        <v>469</v>
      </c>
      <c r="C243" s="36"/>
      <c r="D243" s="34">
        <f t="shared" si="19"/>
        <v>188.76000000000005</v>
      </c>
      <c r="E243" s="34">
        <f t="shared" si="19"/>
        <v>171.60000000000002</v>
      </c>
      <c r="F243" s="34">
        <v>156</v>
      </c>
      <c r="G243" s="34" t="str">
        <f t="shared" si="20"/>
        <v>-</v>
      </c>
    </row>
    <row r="244" spans="1:7">
      <c r="A244" s="36" t="s">
        <v>427</v>
      </c>
      <c r="B244" s="36" t="s">
        <v>323</v>
      </c>
      <c r="C244" s="36"/>
      <c r="D244" s="34">
        <f t="shared" si="19"/>
        <v>49.610000000000007</v>
      </c>
      <c r="E244" s="34">
        <f t="shared" si="19"/>
        <v>45.1</v>
      </c>
      <c r="F244" s="34">
        <v>41</v>
      </c>
      <c r="G244" s="34" t="str">
        <f t="shared" si="20"/>
        <v>-</v>
      </c>
    </row>
    <row r="245" spans="1:7">
      <c r="A245" s="36" t="s">
        <v>430</v>
      </c>
      <c r="B245" s="36" t="s">
        <v>327</v>
      </c>
      <c r="C245" s="36"/>
      <c r="D245" s="34">
        <f t="shared" si="19"/>
        <v>62.920000000000009</v>
      </c>
      <c r="E245" s="34">
        <f t="shared" si="19"/>
        <v>57.2</v>
      </c>
      <c r="F245" s="34">
        <v>52</v>
      </c>
      <c r="G245" s="34" t="str">
        <f t="shared" si="20"/>
        <v>-</v>
      </c>
    </row>
    <row r="246" spans="1:7">
      <c r="A246" s="36" t="s">
        <v>432</v>
      </c>
      <c r="B246" s="36" t="s">
        <v>504</v>
      </c>
      <c r="C246" s="36"/>
      <c r="D246" s="34">
        <f t="shared" si="19"/>
        <v>76.956000000000017</v>
      </c>
      <c r="E246" s="34">
        <f t="shared" si="19"/>
        <v>69.960000000000008</v>
      </c>
      <c r="F246" s="34">
        <v>63.6</v>
      </c>
      <c r="G246" s="34" t="str">
        <f t="shared" si="20"/>
        <v>-</v>
      </c>
    </row>
    <row r="247" spans="1:7">
      <c r="A247" s="36" t="s">
        <v>470</v>
      </c>
      <c r="B247" s="36" t="s">
        <v>501</v>
      </c>
      <c r="C247" s="36"/>
      <c r="D247" s="34">
        <f t="shared" si="19"/>
        <v>90.387000000000029</v>
      </c>
      <c r="E247" s="34">
        <f t="shared" si="19"/>
        <v>82.170000000000016</v>
      </c>
      <c r="F247" s="34">
        <v>74.7</v>
      </c>
      <c r="G247" s="34" t="str">
        <f t="shared" si="20"/>
        <v>-</v>
      </c>
    </row>
    <row r="248" spans="1:7">
      <c r="A248" s="36" t="s">
        <v>471</v>
      </c>
      <c r="B248" s="36" t="s">
        <v>501</v>
      </c>
      <c r="C248" s="36"/>
      <c r="D248" s="34">
        <f t="shared" si="19"/>
        <v>100.43000000000002</v>
      </c>
      <c r="E248" s="34">
        <f t="shared" si="19"/>
        <v>91.300000000000011</v>
      </c>
      <c r="F248" s="34">
        <v>83</v>
      </c>
      <c r="G248" s="34" t="str">
        <f t="shared" si="20"/>
        <v>-</v>
      </c>
    </row>
    <row r="249" spans="1:7">
      <c r="A249" s="36" t="s">
        <v>505</v>
      </c>
      <c r="B249" s="36" t="s">
        <v>469</v>
      </c>
      <c r="C249" s="36"/>
      <c r="D249" s="34">
        <f t="shared" si="19"/>
        <v>117.97500000000002</v>
      </c>
      <c r="E249" s="34">
        <f t="shared" si="19"/>
        <v>107.25000000000001</v>
      </c>
      <c r="F249" s="34">
        <v>97.5</v>
      </c>
      <c r="G249" s="34" t="str">
        <f t="shared" si="20"/>
        <v>-</v>
      </c>
    </row>
    <row r="250" spans="1:7">
      <c r="A250" s="36" t="s">
        <v>506</v>
      </c>
      <c r="B250" s="36" t="s">
        <v>507</v>
      </c>
      <c r="C250" s="36"/>
      <c r="D250" s="34">
        <f t="shared" si="19"/>
        <v>121.66550000000001</v>
      </c>
      <c r="E250" s="34">
        <f t="shared" si="19"/>
        <v>110.605</v>
      </c>
      <c r="F250" s="34">
        <v>100.55</v>
      </c>
      <c r="G250" s="34" t="str">
        <f t="shared" si="20"/>
        <v>-</v>
      </c>
    </row>
    <row r="251" spans="1:7">
      <c r="A251" s="36" t="s">
        <v>508</v>
      </c>
      <c r="B251" s="36" t="s">
        <v>509</v>
      </c>
      <c r="C251" s="36"/>
      <c r="D251" s="34">
        <f t="shared" si="19"/>
        <v>137.63750000000002</v>
      </c>
      <c r="E251" s="34">
        <f t="shared" si="19"/>
        <v>125.12500000000001</v>
      </c>
      <c r="F251" s="34">
        <v>113.75</v>
      </c>
      <c r="G251" s="34" t="str">
        <f t="shared" si="20"/>
        <v>-</v>
      </c>
    </row>
    <row r="252" spans="1:7">
      <c r="A252" s="36" t="s">
        <v>436</v>
      </c>
      <c r="B252" s="36" t="s">
        <v>327</v>
      </c>
      <c r="C252" s="36"/>
      <c r="D252" s="34">
        <f t="shared" si="19"/>
        <v>110.83600000000001</v>
      </c>
      <c r="E252" s="34">
        <f t="shared" si="19"/>
        <v>100.76</v>
      </c>
      <c r="F252" s="34">
        <v>91.6</v>
      </c>
      <c r="G252" s="34" t="str">
        <f t="shared" si="20"/>
        <v>-</v>
      </c>
    </row>
    <row r="253" spans="1:7">
      <c r="A253" s="36" t="s">
        <v>510</v>
      </c>
      <c r="B253" s="36" t="s">
        <v>362</v>
      </c>
      <c r="C253" s="36"/>
      <c r="D253" s="34">
        <f t="shared" si="19"/>
        <v>114.95000000000003</v>
      </c>
      <c r="E253" s="34">
        <f t="shared" si="19"/>
        <v>104.50000000000001</v>
      </c>
      <c r="F253" s="34">
        <v>95</v>
      </c>
      <c r="G253" s="34" t="str">
        <f t="shared" si="20"/>
        <v>-</v>
      </c>
    </row>
    <row r="254" spans="1:7">
      <c r="A254" s="36" t="s">
        <v>437</v>
      </c>
      <c r="B254" s="36" t="s">
        <v>511</v>
      </c>
      <c r="C254" s="36"/>
      <c r="D254" s="34">
        <f t="shared" si="19"/>
        <v>121.54450000000003</v>
      </c>
      <c r="E254" s="34">
        <f t="shared" si="19"/>
        <v>110.49500000000002</v>
      </c>
      <c r="F254" s="34">
        <v>100.45</v>
      </c>
      <c r="G254" s="34" t="str">
        <f t="shared" si="20"/>
        <v>-</v>
      </c>
    </row>
    <row r="255" spans="1:7">
      <c r="A255" s="36" t="s">
        <v>477</v>
      </c>
      <c r="B255" s="36" t="s">
        <v>509</v>
      </c>
      <c r="C255" s="36"/>
      <c r="D255" s="34">
        <f t="shared" si="19"/>
        <v>145.32100000000003</v>
      </c>
      <c r="E255" s="34">
        <f t="shared" si="19"/>
        <v>132.11000000000001</v>
      </c>
      <c r="F255" s="34">
        <v>120.1</v>
      </c>
      <c r="G255" s="34" t="str">
        <f t="shared" si="20"/>
        <v>-</v>
      </c>
    </row>
    <row r="256" spans="1:7">
      <c r="A256" s="36" t="s">
        <v>438</v>
      </c>
      <c r="B256" s="36" t="s">
        <v>509</v>
      </c>
      <c r="C256" s="36"/>
      <c r="D256" s="34">
        <f t="shared" si="19"/>
        <v>163.35000000000002</v>
      </c>
      <c r="E256" s="34">
        <f t="shared" si="19"/>
        <v>148.5</v>
      </c>
      <c r="F256" s="34">
        <v>135</v>
      </c>
      <c r="G256" s="34" t="str">
        <f t="shared" si="20"/>
        <v>-</v>
      </c>
    </row>
    <row r="257" spans="1:9">
      <c r="A257" s="36" t="s">
        <v>512</v>
      </c>
      <c r="B257" s="36" t="s">
        <v>469</v>
      </c>
      <c r="C257" s="36"/>
      <c r="D257" s="34">
        <f t="shared" si="19"/>
        <v>181.50000000000003</v>
      </c>
      <c r="E257" s="34">
        <f t="shared" si="19"/>
        <v>165</v>
      </c>
      <c r="F257" s="34">
        <v>150</v>
      </c>
      <c r="G257" s="34" t="str">
        <f t="shared" si="20"/>
        <v>-</v>
      </c>
    </row>
    <row r="258" spans="1:9">
      <c r="A258" s="36" t="s">
        <v>513</v>
      </c>
      <c r="B258" s="36" t="s">
        <v>514</v>
      </c>
      <c r="C258" s="36"/>
      <c r="D258" s="34">
        <f t="shared" si="19"/>
        <v>188.03400000000005</v>
      </c>
      <c r="E258" s="34">
        <f t="shared" si="19"/>
        <v>170.94000000000003</v>
      </c>
      <c r="F258" s="34">
        <v>155.4</v>
      </c>
      <c r="G258" s="34" t="str">
        <f t="shared" si="20"/>
        <v>-</v>
      </c>
    </row>
    <row r="259" spans="1:9">
      <c r="A259" s="36" t="s">
        <v>515</v>
      </c>
      <c r="B259" s="36" t="s">
        <v>514</v>
      </c>
      <c r="C259" s="36"/>
      <c r="D259" s="34">
        <f t="shared" si="19"/>
        <v>205.70000000000005</v>
      </c>
      <c r="E259" s="34">
        <f t="shared" si="19"/>
        <v>187.00000000000003</v>
      </c>
      <c r="F259" s="34">
        <v>170</v>
      </c>
      <c r="G259" s="34" t="str">
        <f t="shared" si="20"/>
        <v>-</v>
      </c>
    </row>
    <row r="260" spans="1:9">
      <c r="A260" s="36" t="s">
        <v>516</v>
      </c>
      <c r="B260" s="36" t="s">
        <v>469</v>
      </c>
      <c r="C260" s="36"/>
      <c r="D260" s="34">
        <f t="shared" si="19"/>
        <v>235.95000000000005</v>
      </c>
      <c r="E260" s="34">
        <f t="shared" si="19"/>
        <v>214.50000000000003</v>
      </c>
      <c r="F260" s="34">
        <v>195</v>
      </c>
      <c r="G260" s="34" t="str">
        <f t="shared" si="20"/>
        <v>-</v>
      </c>
    </row>
    <row r="261" spans="1:9">
      <c r="A261" s="36" t="s">
        <v>517</v>
      </c>
      <c r="B261" s="36" t="s">
        <v>469</v>
      </c>
      <c r="C261" s="36"/>
      <c r="D261" s="34">
        <f t="shared" si="19"/>
        <v>286.7700000000001</v>
      </c>
      <c r="E261" s="34">
        <f t="shared" si="19"/>
        <v>260.70000000000005</v>
      </c>
      <c r="F261" s="34">
        <v>237</v>
      </c>
      <c r="G261" s="34" t="str">
        <f t="shared" si="20"/>
        <v>-</v>
      </c>
    </row>
    <row r="262" spans="1:9">
      <c r="A262" s="36" t="s">
        <v>518</v>
      </c>
      <c r="B262" s="36" t="s">
        <v>340</v>
      </c>
      <c r="C262" s="36"/>
      <c r="D262" s="34">
        <f t="shared" si="19"/>
        <v>209.20900000000003</v>
      </c>
      <c r="E262" s="34">
        <f t="shared" si="19"/>
        <v>190.19000000000003</v>
      </c>
      <c r="F262" s="34">
        <v>172.9</v>
      </c>
      <c r="G262" s="34" t="str">
        <f t="shared" si="20"/>
        <v>-</v>
      </c>
    </row>
    <row r="263" spans="1:9">
      <c r="A263" s="36" t="s">
        <v>519</v>
      </c>
      <c r="B263" s="36" t="s">
        <v>514</v>
      </c>
      <c r="C263" s="36"/>
      <c r="D263" s="34">
        <f t="shared" si="19"/>
        <v>234.43750000000006</v>
      </c>
      <c r="E263" s="34">
        <f t="shared" si="19"/>
        <v>213.12500000000003</v>
      </c>
      <c r="F263" s="34">
        <v>193.75</v>
      </c>
      <c r="G263" s="34" t="str">
        <f t="shared" si="20"/>
        <v>-</v>
      </c>
    </row>
    <row r="264" spans="1:9">
      <c r="A264" s="36" t="s">
        <v>520</v>
      </c>
      <c r="B264" s="36" t="s">
        <v>521</v>
      </c>
      <c r="C264" s="36"/>
      <c r="D264" s="34">
        <f t="shared" si="19"/>
        <v>291.61000000000007</v>
      </c>
      <c r="E264" s="34">
        <f t="shared" si="19"/>
        <v>265.10000000000002</v>
      </c>
      <c r="F264" s="34">
        <v>241</v>
      </c>
      <c r="G264" s="34" t="str">
        <f t="shared" si="20"/>
        <v>-</v>
      </c>
    </row>
    <row r="265" spans="1:9">
      <c r="A265" s="36" t="s">
        <v>522</v>
      </c>
      <c r="B265" s="36" t="s">
        <v>469</v>
      </c>
      <c r="C265" s="36"/>
      <c r="D265" s="34">
        <f t="shared" si="19"/>
        <v>309.76000000000005</v>
      </c>
      <c r="E265" s="34">
        <f t="shared" si="19"/>
        <v>281.60000000000002</v>
      </c>
      <c r="F265" s="34">
        <v>256</v>
      </c>
      <c r="G265" s="34" t="str">
        <f t="shared" si="20"/>
        <v>-</v>
      </c>
    </row>
    <row r="266" spans="1:9">
      <c r="A266" s="36" t="s">
        <v>523</v>
      </c>
      <c r="B266" s="36" t="s">
        <v>524</v>
      </c>
      <c r="C266" s="36"/>
      <c r="D266" s="34">
        <f t="shared" si="19"/>
        <v>336.38000000000005</v>
      </c>
      <c r="E266" s="34">
        <f t="shared" si="19"/>
        <v>305.8</v>
      </c>
      <c r="F266" s="34">
        <v>278</v>
      </c>
      <c r="G266" s="34" t="str">
        <f t="shared" si="20"/>
        <v>-</v>
      </c>
    </row>
    <row r="267" spans="1:9" ht="12.75">
      <c r="A267" s="36" t="s">
        <v>525</v>
      </c>
      <c r="B267" s="36" t="s">
        <v>524</v>
      </c>
      <c r="C267" s="36"/>
      <c r="D267" s="34">
        <f t="shared" si="19"/>
        <v>361.79000000000008</v>
      </c>
      <c r="E267" s="34">
        <f t="shared" si="19"/>
        <v>328.90000000000003</v>
      </c>
      <c r="F267" s="34">
        <v>299</v>
      </c>
      <c r="G267" s="34" t="str">
        <f t="shared" si="20"/>
        <v>-</v>
      </c>
      <c r="I267"/>
    </row>
    <row r="268" spans="1:9">
      <c r="A268" s="36" t="s">
        <v>526</v>
      </c>
      <c r="B268" s="36" t="s">
        <v>469</v>
      </c>
      <c r="C268" s="36"/>
      <c r="D268" s="34">
        <f t="shared" si="19"/>
        <v>399.30000000000007</v>
      </c>
      <c r="E268" s="34">
        <f t="shared" si="19"/>
        <v>363.00000000000006</v>
      </c>
      <c r="F268" s="34">
        <v>330</v>
      </c>
      <c r="G268" s="34" t="str">
        <f t="shared" si="20"/>
        <v>-</v>
      </c>
    </row>
    <row r="269" spans="1:9">
      <c r="A269" s="36" t="s">
        <v>527</v>
      </c>
      <c r="B269" s="36" t="s">
        <v>469</v>
      </c>
      <c r="C269" s="36"/>
      <c r="D269" s="34">
        <f t="shared" si="19"/>
        <v>441.65000000000009</v>
      </c>
      <c r="E269" s="34">
        <f t="shared" si="19"/>
        <v>401.50000000000006</v>
      </c>
      <c r="F269" s="34">
        <v>365</v>
      </c>
      <c r="G269" s="34" t="str">
        <f t="shared" si="20"/>
        <v>-</v>
      </c>
    </row>
    <row r="270" spans="1:9">
      <c r="A270" s="36" t="s">
        <v>528</v>
      </c>
      <c r="B270" s="36" t="s">
        <v>340</v>
      </c>
      <c r="C270" s="36"/>
      <c r="D270" s="34">
        <f t="shared" si="19"/>
        <v>335.77500000000003</v>
      </c>
      <c r="E270" s="34">
        <f t="shared" si="19"/>
        <v>305.25</v>
      </c>
      <c r="F270" s="34">
        <v>277.5</v>
      </c>
      <c r="G270" s="34" t="str">
        <f t="shared" si="20"/>
        <v>-</v>
      </c>
    </row>
    <row r="271" spans="1:9">
      <c r="A271" s="36" t="s">
        <v>529</v>
      </c>
      <c r="B271" s="36" t="s">
        <v>469</v>
      </c>
      <c r="C271" s="36"/>
      <c r="D271" s="34">
        <f t="shared" si="19"/>
        <v>385.99000000000007</v>
      </c>
      <c r="E271" s="34">
        <f t="shared" si="19"/>
        <v>350.90000000000003</v>
      </c>
      <c r="F271" s="34">
        <v>319</v>
      </c>
      <c r="G271" s="34" t="str">
        <f t="shared" si="20"/>
        <v>-</v>
      </c>
    </row>
    <row r="272" spans="1:9">
      <c r="A272" s="36" t="s">
        <v>530</v>
      </c>
      <c r="B272" s="36" t="s">
        <v>469</v>
      </c>
      <c r="C272" s="36"/>
      <c r="D272" s="34">
        <f t="shared" si="19"/>
        <v>485.21000000000004</v>
      </c>
      <c r="E272" s="34">
        <f t="shared" si="19"/>
        <v>441.1</v>
      </c>
      <c r="F272" s="34">
        <v>401</v>
      </c>
      <c r="G272" s="34" t="str">
        <f t="shared" si="20"/>
        <v>-</v>
      </c>
    </row>
    <row r="273" spans="1:7">
      <c r="A273" s="36" t="s">
        <v>531</v>
      </c>
      <c r="B273" s="36" t="s">
        <v>469</v>
      </c>
      <c r="C273" s="36"/>
      <c r="D273" s="34">
        <f t="shared" si="19"/>
        <v>670.69792625686057</v>
      </c>
      <c r="E273" s="34">
        <f t="shared" si="19"/>
        <v>609.72538750623687</v>
      </c>
      <c r="F273" s="34">
        <v>554.29580682385165</v>
      </c>
      <c r="G273" s="34" t="str">
        <f t="shared" si="20"/>
        <v>-</v>
      </c>
    </row>
    <row r="274" spans="1:7">
      <c r="A274" s="36" t="s">
        <v>532</v>
      </c>
      <c r="B274" s="36" t="s">
        <v>469</v>
      </c>
      <c r="C274" s="36"/>
      <c r="D274" s="34">
        <f t="shared" si="19"/>
        <v>713.51049399370982</v>
      </c>
      <c r="E274" s="34">
        <f t="shared" si="19"/>
        <v>648.64590363064519</v>
      </c>
      <c r="F274" s="34">
        <v>589.6780942096774</v>
      </c>
      <c r="G274" s="34" t="str">
        <f t="shared" si="20"/>
        <v>-</v>
      </c>
    </row>
    <row r="275" spans="1:7" ht="12" thickBot="1">
      <c r="A275" s="36" t="s">
        <v>533</v>
      </c>
      <c r="B275" s="36" t="s">
        <v>469</v>
      </c>
      <c r="C275" s="36"/>
      <c r="D275" s="34">
        <f t="shared" si="19"/>
        <v>764.24624545528536</v>
      </c>
      <c r="E275" s="34">
        <f t="shared" si="19"/>
        <v>694.76931405025937</v>
      </c>
      <c r="F275" s="34">
        <v>631.60846731841752</v>
      </c>
      <c r="G275" s="34" t="str">
        <f t="shared" si="20"/>
        <v>-</v>
      </c>
    </row>
    <row r="276" spans="1:7" ht="35.25" customHeight="1">
      <c r="A276" s="358" t="s">
        <v>534</v>
      </c>
      <c r="B276" s="358"/>
      <c r="C276" s="358"/>
      <c r="D276" s="358"/>
      <c r="E276" s="358"/>
      <c r="F276" s="358"/>
      <c r="G276" s="358"/>
    </row>
    <row r="277" spans="1:7" ht="35.25" customHeight="1">
      <c r="A277" s="359"/>
      <c r="B277" s="359"/>
      <c r="C277" s="359"/>
      <c r="D277" s="359"/>
      <c r="E277" s="359"/>
      <c r="F277" s="359"/>
      <c r="G277" s="359"/>
    </row>
    <row r="278" spans="1:7">
      <c r="A278" s="36" t="s">
        <v>350</v>
      </c>
      <c r="B278" s="36" t="s">
        <v>535</v>
      </c>
      <c r="C278" s="36"/>
      <c r="D278" s="34">
        <f>E278*1.1</f>
        <v>59.253700000000009</v>
      </c>
      <c r="E278" s="34">
        <f>F278*1.1</f>
        <v>53.867000000000004</v>
      </c>
      <c r="F278" s="34">
        <v>48.97</v>
      </c>
      <c r="G278" s="34" t="str">
        <f>IF($G$6&lt;=0,"-",F278*(1-$G$6))</f>
        <v>-</v>
      </c>
    </row>
    <row r="279" spans="1:7">
      <c r="A279" s="36" t="s">
        <v>418</v>
      </c>
      <c r="B279" s="36" t="s">
        <v>535</v>
      </c>
      <c r="C279" s="36"/>
      <c r="D279" s="34">
        <f t="shared" ref="D279:E322" si="21">E279*1.1</f>
        <v>64.977000000000018</v>
      </c>
      <c r="E279" s="34">
        <f t="shared" si="21"/>
        <v>59.070000000000007</v>
      </c>
      <c r="F279" s="34">
        <v>53.7</v>
      </c>
      <c r="G279" s="34" t="str">
        <f t="shared" ref="G279:G322" si="22">IF($G$6&lt;=0,"-",F279*(1-$G$6))</f>
        <v>-</v>
      </c>
    </row>
    <row r="280" spans="1:7">
      <c r="A280" s="36" t="s">
        <v>420</v>
      </c>
      <c r="B280" s="36" t="s">
        <v>535</v>
      </c>
      <c r="C280" s="36"/>
      <c r="D280" s="34">
        <f t="shared" si="21"/>
        <v>69.974300000000014</v>
      </c>
      <c r="E280" s="34">
        <f t="shared" si="21"/>
        <v>63.613000000000007</v>
      </c>
      <c r="F280" s="34">
        <v>57.83</v>
      </c>
      <c r="G280" s="34" t="str">
        <f t="shared" si="22"/>
        <v>-</v>
      </c>
    </row>
    <row r="281" spans="1:7">
      <c r="A281" s="36" t="s">
        <v>453</v>
      </c>
      <c r="B281" s="36" t="s">
        <v>535</v>
      </c>
      <c r="C281" s="36"/>
      <c r="D281" s="34">
        <f t="shared" si="21"/>
        <v>75.867000000000019</v>
      </c>
      <c r="E281" s="34">
        <f t="shared" si="21"/>
        <v>68.970000000000013</v>
      </c>
      <c r="F281" s="34">
        <v>62.7</v>
      </c>
      <c r="G281" s="34" t="str">
        <f t="shared" si="22"/>
        <v>-</v>
      </c>
    </row>
    <row r="282" spans="1:7">
      <c r="A282" s="36" t="s">
        <v>536</v>
      </c>
      <c r="B282" s="36" t="s">
        <v>537</v>
      </c>
      <c r="C282" s="36"/>
      <c r="D282" s="34">
        <f t="shared" si="21"/>
        <v>57.717000000000013</v>
      </c>
      <c r="E282" s="34">
        <f t="shared" si="21"/>
        <v>52.470000000000006</v>
      </c>
      <c r="F282" s="34">
        <v>47.7</v>
      </c>
      <c r="G282" s="34" t="str">
        <f t="shared" si="22"/>
        <v>-</v>
      </c>
    </row>
    <row r="283" spans="1:7">
      <c r="A283" s="36" t="s">
        <v>355</v>
      </c>
      <c r="B283" s="36" t="s">
        <v>537</v>
      </c>
      <c r="C283" s="36"/>
      <c r="D283" s="34">
        <f t="shared" si="21"/>
        <v>67.39700000000002</v>
      </c>
      <c r="E283" s="34">
        <f t="shared" si="21"/>
        <v>61.27000000000001</v>
      </c>
      <c r="F283" s="34">
        <v>55.7</v>
      </c>
      <c r="G283" s="34" t="str">
        <f t="shared" si="22"/>
        <v>-</v>
      </c>
    </row>
    <row r="284" spans="1:7">
      <c r="A284" s="36" t="s">
        <v>422</v>
      </c>
      <c r="B284" s="36" t="s">
        <v>537</v>
      </c>
      <c r="C284" s="36"/>
      <c r="D284" s="34">
        <f t="shared" si="21"/>
        <v>72.116000000000014</v>
      </c>
      <c r="E284" s="34">
        <f t="shared" si="21"/>
        <v>65.56</v>
      </c>
      <c r="F284" s="34">
        <v>59.6</v>
      </c>
      <c r="G284" s="34" t="str">
        <f t="shared" si="22"/>
        <v>-</v>
      </c>
    </row>
    <row r="285" spans="1:7">
      <c r="A285" s="36" t="s">
        <v>425</v>
      </c>
      <c r="B285" s="36" t="s">
        <v>537</v>
      </c>
      <c r="C285" s="36"/>
      <c r="D285" s="34">
        <f t="shared" si="21"/>
        <v>75.746000000000024</v>
      </c>
      <c r="E285" s="34">
        <f t="shared" si="21"/>
        <v>68.860000000000014</v>
      </c>
      <c r="F285" s="34">
        <v>62.6</v>
      </c>
      <c r="G285" s="34" t="str">
        <f t="shared" si="22"/>
        <v>-</v>
      </c>
    </row>
    <row r="286" spans="1:7">
      <c r="A286" s="36" t="s">
        <v>458</v>
      </c>
      <c r="B286" s="36" t="s">
        <v>537</v>
      </c>
      <c r="C286" s="36"/>
      <c r="D286" s="34">
        <f t="shared" si="21"/>
        <v>80.223000000000013</v>
      </c>
      <c r="E286" s="34">
        <f t="shared" si="21"/>
        <v>72.930000000000007</v>
      </c>
      <c r="F286" s="34">
        <v>66.3</v>
      </c>
      <c r="G286" s="34" t="str">
        <f t="shared" si="22"/>
        <v>-</v>
      </c>
    </row>
    <row r="287" spans="1:7">
      <c r="A287" s="36" t="s">
        <v>538</v>
      </c>
      <c r="B287" s="36" t="s">
        <v>537</v>
      </c>
      <c r="C287" s="36"/>
      <c r="D287" s="34">
        <f t="shared" si="21"/>
        <v>89.854600000000019</v>
      </c>
      <c r="E287" s="34">
        <f t="shared" si="21"/>
        <v>81.686000000000007</v>
      </c>
      <c r="F287" s="34">
        <v>74.260000000000005</v>
      </c>
      <c r="G287" s="34" t="str">
        <f t="shared" si="22"/>
        <v>-</v>
      </c>
    </row>
    <row r="288" spans="1:7">
      <c r="A288" s="36" t="s">
        <v>539</v>
      </c>
      <c r="B288" s="36" t="s">
        <v>537</v>
      </c>
      <c r="C288" s="36"/>
      <c r="D288" s="34">
        <f t="shared" si="21"/>
        <v>97.816400000000016</v>
      </c>
      <c r="E288" s="34">
        <f t="shared" si="21"/>
        <v>88.924000000000007</v>
      </c>
      <c r="F288" s="34">
        <v>80.84</v>
      </c>
      <c r="G288" s="34" t="str">
        <f t="shared" si="22"/>
        <v>-</v>
      </c>
    </row>
    <row r="289" spans="1:7">
      <c r="A289" s="36" t="s">
        <v>461</v>
      </c>
      <c r="B289" s="36" t="s">
        <v>537</v>
      </c>
      <c r="C289" s="36"/>
      <c r="D289" s="34">
        <f t="shared" si="21"/>
        <v>103.33400000000002</v>
      </c>
      <c r="E289" s="34">
        <f t="shared" si="21"/>
        <v>93.940000000000012</v>
      </c>
      <c r="F289" s="34">
        <v>85.4</v>
      </c>
      <c r="G289" s="34" t="str">
        <f t="shared" si="22"/>
        <v>-</v>
      </c>
    </row>
    <row r="290" spans="1:7">
      <c r="A290" s="36" t="s">
        <v>463</v>
      </c>
      <c r="B290" s="36" t="s">
        <v>537</v>
      </c>
      <c r="C290" s="36"/>
      <c r="D290" s="34">
        <f t="shared" si="21"/>
        <v>106.29850000000002</v>
      </c>
      <c r="E290" s="34">
        <f t="shared" si="21"/>
        <v>96.635000000000005</v>
      </c>
      <c r="F290" s="34">
        <v>87.85</v>
      </c>
      <c r="G290" s="34" t="str">
        <f t="shared" si="22"/>
        <v>-</v>
      </c>
    </row>
    <row r="291" spans="1:7">
      <c r="A291" s="36" t="s">
        <v>358</v>
      </c>
      <c r="B291" s="36" t="s">
        <v>540</v>
      </c>
      <c r="C291" s="36"/>
      <c r="D291" s="34">
        <f t="shared" si="21"/>
        <v>84.579000000000022</v>
      </c>
      <c r="E291" s="34">
        <f t="shared" si="21"/>
        <v>76.890000000000015</v>
      </c>
      <c r="F291" s="34">
        <v>69.900000000000006</v>
      </c>
      <c r="G291" s="34" t="str">
        <f t="shared" si="22"/>
        <v>-</v>
      </c>
    </row>
    <row r="292" spans="1:7">
      <c r="A292" s="36" t="s">
        <v>491</v>
      </c>
      <c r="B292" s="36" t="s">
        <v>540</v>
      </c>
      <c r="C292" s="36"/>
      <c r="D292" s="34">
        <f t="shared" si="21"/>
        <v>93.775000000000006</v>
      </c>
      <c r="E292" s="34">
        <f t="shared" si="21"/>
        <v>85.25</v>
      </c>
      <c r="F292" s="34">
        <v>77.5</v>
      </c>
      <c r="G292" s="34" t="str">
        <f t="shared" si="22"/>
        <v>-</v>
      </c>
    </row>
    <row r="293" spans="1:7">
      <c r="A293" s="36" t="s">
        <v>493</v>
      </c>
      <c r="B293" s="36" t="s">
        <v>540</v>
      </c>
      <c r="C293" s="36"/>
      <c r="D293" s="34">
        <f t="shared" si="21"/>
        <v>101.03500000000001</v>
      </c>
      <c r="E293" s="34">
        <f t="shared" si="21"/>
        <v>91.850000000000009</v>
      </c>
      <c r="F293" s="34">
        <v>83.5</v>
      </c>
      <c r="G293" s="34" t="str">
        <f t="shared" si="22"/>
        <v>-</v>
      </c>
    </row>
    <row r="294" spans="1:7">
      <c r="A294" s="36" t="s">
        <v>495</v>
      </c>
      <c r="B294" s="36" t="s">
        <v>540</v>
      </c>
      <c r="C294" s="36"/>
      <c r="D294" s="34">
        <f t="shared" si="21"/>
        <v>114.04250000000002</v>
      </c>
      <c r="E294" s="34">
        <f t="shared" si="21"/>
        <v>103.67500000000001</v>
      </c>
      <c r="F294" s="34">
        <v>94.25</v>
      </c>
      <c r="G294" s="34" t="str">
        <f t="shared" si="22"/>
        <v>-</v>
      </c>
    </row>
    <row r="295" spans="1:7">
      <c r="A295" s="36" t="s">
        <v>541</v>
      </c>
      <c r="B295" s="36" t="s">
        <v>540</v>
      </c>
      <c r="C295" s="36"/>
      <c r="D295" s="34">
        <f t="shared" si="21"/>
        <v>127.05000000000003</v>
      </c>
      <c r="E295" s="34">
        <f t="shared" si="21"/>
        <v>115.50000000000001</v>
      </c>
      <c r="F295" s="34">
        <v>105</v>
      </c>
      <c r="G295" s="34" t="str">
        <f t="shared" si="22"/>
        <v>-</v>
      </c>
    </row>
    <row r="296" spans="1:7">
      <c r="A296" s="36" t="s">
        <v>465</v>
      </c>
      <c r="B296" s="36" t="s">
        <v>540</v>
      </c>
      <c r="C296" s="36"/>
      <c r="D296" s="34">
        <f t="shared" si="21"/>
        <v>143.99</v>
      </c>
      <c r="E296" s="34">
        <f t="shared" si="21"/>
        <v>130.9</v>
      </c>
      <c r="F296" s="34">
        <v>119</v>
      </c>
      <c r="G296" s="34" t="str">
        <f t="shared" si="22"/>
        <v>-</v>
      </c>
    </row>
    <row r="297" spans="1:7">
      <c r="A297" s="36" t="s">
        <v>498</v>
      </c>
      <c r="B297" s="36" t="s">
        <v>540</v>
      </c>
      <c r="C297" s="36"/>
      <c r="D297" s="34">
        <f t="shared" si="21"/>
        <v>152.46000000000004</v>
      </c>
      <c r="E297" s="34">
        <f t="shared" si="21"/>
        <v>138.60000000000002</v>
      </c>
      <c r="F297" s="34">
        <v>126</v>
      </c>
      <c r="G297" s="34" t="str">
        <f t="shared" si="22"/>
        <v>-</v>
      </c>
    </row>
    <row r="298" spans="1:7">
      <c r="A298" s="36" t="s">
        <v>542</v>
      </c>
      <c r="B298" s="36" t="s">
        <v>543</v>
      </c>
      <c r="C298" s="36"/>
      <c r="D298" s="34">
        <f t="shared" si="21"/>
        <v>113.74000000000001</v>
      </c>
      <c r="E298" s="34">
        <f t="shared" si="21"/>
        <v>103.4</v>
      </c>
      <c r="F298" s="34">
        <v>94</v>
      </c>
      <c r="G298" s="34" t="str">
        <f t="shared" si="22"/>
        <v>-</v>
      </c>
    </row>
    <row r="299" spans="1:7">
      <c r="A299" s="36" t="s">
        <v>544</v>
      </c>
      <c r="B299" s="36" t="s">
        <v>543</v>
      </c>
      <c r="C299" s="36"/>
      <c r="D299" s="34">
        <f t="shared" si="21"/>
        <v>118.58000000000003</v>
      </c>
      <c r="E299" s="34">
        <f t="shared" si="21"/>
        <v>107.80000000000001</v>
      </c>
      <c r="F299" s="34">
        <v>98</v>
      </c>
      <c r="G299" s="34" t="str">
        <f t="shared" si="22"/>
        <v>-</v>
      </c>
    </row>
    <row r="300" spans="1:7">
      <c r="A300" s="36" t="s">
        <v>545</v>
      </c>
      <c r="B300" s="36" t="s">
        <v>543</v>
      </c>
      <c r="C300" s="36"/>
      <c r="D300" s="34">
        <f t="shared" si="21"/>
        <v>127.05000000000003</v>
      </c>
      <c r="E300" s="34">
        <f t="shared" si="21"/>
        <v>115.50000000000001</v>
      </c>
      <c r="F300" s="34">
        <v>105</v>
      </c>
      <c r="G300" s="34" t="str">
        <f t="shared" si="22"/>
        <v>-</v>
      </c>
    </row>
    <row r="301" spans="1:7">
      <c r="A301" s="36" t="s">
        <v>546</v>
      </c>
      <c r="B301" s="36" t="s">
        <v>543</v>
      </c>
      <c r="C301" s="36"/>
      <c r="D301" s="34">
        <f t="shared" si="21"/>
        <v>135.52000000000004</v>
      </c>
      <c r="E301" s="34">
        <f t="shared" si="21"/>
        <v>123.20000000000002</v>
      </c>
      <c r="F301" s="34">
        <v>112</v>
      </c>
      <c r="G301" s="34" t="str">
        <f t="shared" si="22"/>
        <v>-</v>
      </c>
    </row>
    <row r="302" spans="1:7">
      <c r="A302" s="36" t="s">
        <v>547</v>
      </c>
      <c r="B302" s="36" t="s">
        <v>543</v>
      </c>
      <c r="C302" s="36"/>
      <c r="D302" s="34">
        <f t="shared" si="21"/>
        <v>146.41000000000003</v>
      </c>
      <c r="E302" s="34">
        <f t="shared" si="21"/>
        <v>133.10000000000002</v>
      </c>
      <c r="F302" s="34">
        <v>121</v>
      </c>
      <c r="G302" s="34" t="str">
        <f t="shared" si="22"/>
        <v>-</v>
      </c>
    </row>
    <row r="303" spans="1:7">
      <c r="A303" s="36" t="s">
        <v>548</v>
      </c>
      <c r="B303" s="36" t="s">
        <v>543</v>
      </c>
      <c r="C303" s="36"/>
      <c r="D303" s="34">
        <f t="shared" si="21"/>
        <v>160.93000000000004</v>
      </c>
      <c r="E303" s="34">
        <f t="shared" si="21"/>
        <v>146.30000000000001</v>
      </c>
      <c r="F303" s="34">
        <v>133</v>
      </c>
      <c r="G303" s="34" t="str">
        <f t="shared" si="22"/>
        <v>-</v>
      </c>
    </row>
    <row r="304" spans="1:7">
      <c r="A304" s="36" t="s">
        <v>549</v>
      </c>
      <c r="B304" s="36" t="s">
        <v>543</v>
      </c>
      <c r="C304" s="36"/>
      <c r="D304" s="34">
        <f t="shared" si="21"/>
        <v>182.71000000000004</v>
      </c>
      <c r="E304" s="34">
        <f t="shared" si="21"/>
        <v>166.10000000000002</v>
      </c>
      <c r="F304" s="34">
        <v>151</v>
      </c>
      <c r="G304" s="34" t="str">
        <f t="shared" si="22"/>
        <v>-</v>
      </c>
    </row>
    <row r="305" spans="1:7">
      <c r="A305" s="36" t="s">
        <v>550</v>
      </c>
      <c r="B305" s="36" t="s">
        <v>543</v>
      </c>
      <c r="C305" s="36"/>
      <c r="D305" s="34">
        <f t="shared" si="21"/>
        <v>189.97000000000003</v>
      </c>
      <c r="E305" s="34">
        <f t="shared" si="21"/>
        <v>172.70000000000002</v>
      </c>
      <c r="F305" s="34">
        <v>157</v>
      </c>
      <c r="G305" s="34" t="str">
        <f t="shared" si="22"/>
        <v>-</v>
      </c>
    </row>
    <row r="306" spans="1:7">
      <c r="A306" s="36" t="s">
        <v>551</v>
      </c>
      <c r="B306" s="36" t="s">
        <v>543</v>
      </c>
      <c r="C306" s="36"/>
      <c r="D306" s="34">
        <f t="shared" si="21"/>
        <v>196.02000000000004</v>
      </c>
      <c r="E306" s="34">
        <f t="shared" si="21"/>
        <v>178.20000000000002</v>
      </c>
      <c r="F306" s="34">
        <v>162</v>
      </c>
      <c r="G306" s="34" t="str">
        <f t="shared" si="22"/>
        <v>-</v>
      </c>
    </row>
    <row r="307" spans="1:7">
      <c r="A307" s="36" t="s">
        <v>434</v>
      </c>
      <c r="B307" s="36" t="s">
        <v>552</v>
      </c>
      <c r="C307" s="36"/>
      <c r="D307" s="34">
        <f t="shared" si="21"/>
        <v>171.82000000000002</v>
      </c>
      <c r="E307" s="34">
        <f t="shared" si="21"/>
        <v>156.20000000000002</v>
      </c>
      <c r="F307" s="34">
        <v>142</v>
      </c>
      <c r="G307" s="34" t="str">
        <f t="shared" si="22"/>
        <v>-</v>
      </c>
    </row>
    <row r="308" spans="1:7">
      <c r="A308" s="36" t="s">
        <v>553</v>
      </c>
      <c r="B308" s="36" t="s">
        <v>552</v>
      </c>
      <c r="C308" s="36"/>
      <c r="D308" s="34">
        <f t="shared" si="21"/>
        <v>177.87000000000003</v>
      </c>
      <c r="E308" s="34">
        <f t="shared" si="21"/>
        <v>161.70000000000002</v>
      </c>
      <c r="F308" s="34">
        <v>147</v>
      </c>
      <c r="G308" s="34" t="str">
        <f t="shared" si="22"/>
        <v>-</v>
      </c>
    </row>
    <row r="309" spans="1:7">
      <c r="A309" s="36" t="s">
        <v>436</v>
      </c>
      <c r="B309" s="36" t="s">
        <v>552</v>
      </c>
      <c r="C309" s="36"/>
      <c r="D309" s="34">
        <f t="shared" si="21"/>
        <v>188.76000000000005</v>
      </c>
      <c r="E309" s="34">
        <f t="shared" si="21"/>
        <v>171.60000000000002</v>
      </c>
      <c r="F309" s="34">
        <v>156</v>
      </c>
      <c r="G309" s="34" t="str">
        <f t="shared" si="22"/>
        <v>-</v>
      </c>
    </row>
    <row r="310" spans="1:7">
      <c r="A310" s="36" t="s">
        <v>510</v>
      </c>
      <c r="B310" s="36" t="s">
        <v>552</v>
      </c>
      <c r="C310" s="36"/>
      <c r="D310" s="34">
        <f t="shared" si="21"/>
        <v>202.07000000000002</v>
      </c>
      <c r="E310" s="34">
        <f t="shared" si="21"/>
        <v>183.70000000000002</v>
      </c>
      <c r="F310" s="34">
        <v>167</v>
      </c>
      <c r="G310" s="34" t="str">
        <f t="shared" si="22"/>
        <v>-</v>
      </c>
    </row>
    <row r="311" spans="1:7">
      <c r="A311" s="36" t="s">
        <v>437</v>
      </c>
      <c r="B311" s="36" t="s">
        <v>552</v>
      </c>
      <c r="C311" s="36"/>
      <c r="D311" s="34">
        <f t="shared" si="21"/>
        <v>214.17000000000004</v>
      </c>
      <c r="E311" s="34">
        <f t="shared" si="21"/>
        <v>194.70000000000002</v>
      </c>
      <c r="F311" s="34">
        <v>177</v>
      </c>
      <c r="G311" s="34" t="str">
        <f t="shared" si="22"/>
        <v>-</v>
      </c>
    </row>
    <row r="312" spans="1:7">
      <c r="A312" s="36" t="s">
        <v>477</v>
      </c>
      <c r="B312" s="36" t="s">
        <v>552</v>
      </c>
      <c r="C312" s="36"/>
      <c r="D312" s="34">
        <f t="shared" si="21"/>
        <v>233.53000000000003</v>
      </c>
      <c r="E312" s="34">
        <f t="shared" si="21"/>
        <v>212.3</v>
      </c>
      <c r="F312" s="34">
        <v>193</v>
      </c>
      <c r="G312" s="34" t="str">
        <f t="shared" si="22"/>
        <v>-</v>
      </c>
    </row>
    <row r="313" spans="1:7">
      <c r="A313" s="36" t="s">
        <v>438</v>
      </c>
      <c r="B313" s="36" t="s">
        <v>552</v>
      </c>
      <c r="C313" s="36"/>
      <c r="D313" s="34">
        <f t="shared" si="21"/>
        <v>261.36000000000007</v>
      </c>
      <c r="E313" s="34">
        <f t="shared" si="21"/>
        <v>237.60000000000002</v>
      </c>
      <c r="F313" s="34">
        <v>216</v>
      </c>
      <c r="G313" s="34" t="str">
        <f t="shared" si="22"/>
        <v>-</v>
      </c>
    </row>
    <row r="314" spans="1:7">
      <c r="A314" s="36" t="s">
        <v>513</v>
      </c>
      <c r="B314" s="36" t="s">
        <v>552</v>
      </c>
      <c r="C314" s="36"/>
      <c r="D314" s="34">
        <f t="shared" si="21"/>
        <v>287.98</v>
      </c>
      <c r="E314" s="34">
        <f t="shared" si="21"/>
        <v>261.8</v>
      </c>
      <c r="F314" s="34">
        <v>238</v>
      </c>
      <c r="G314" s="34" t="str">
        <f t="shared" si="22"/>
        <v>-</v>
      </c>
    </row>
    <row r="315" spans="1:7">
      <c r="A315" s="36" t="s">
        <v>515</v>
      </c>
      <c r="B315" s="36" t="s">
        <v>552</v>
      </c>
      <c r="C315" s="36"/>
      <c r="D315" s="34">
        <f t="shared" si="21"/>
        <v>314.60000000000002</v>
      </c>
      <c r="E315" s="34">
        <f t="shared" si="21"/>
        <v>286</v>
      </c>
      <c r="F315" s="34">
        <v>260</v>
      </c>
      <c r="G315" s="34" t="str">
        <f t="shared" si="22"/>
        <v>-</v>
      </c>
    </row>
    <row r="316" spans="1:7">
      <c r="A316" s="36" t="s">
        <v>516</v>
      </c>
      <c r="B316" s="36" t="s">
        <v>552</v>
      </c>
      <c r="C316" s="36"/>
      <c r="D316" s="34">
        <f t="shared" si="21"/>
        <v>342.43000000000006</v>
      </c>
      <c r="E316" s="34">
        <f t="shared" si="21"/>
        <v>311.3</v>
      </c>
      <c r="F316" s="34">
        <v>283</v>
      </c>
      <c r="G316" s="34" t="str">
        <f t="shared" si="22"/>
        <v>-</v>
      </c>
    </row>
    <row r="317" spans="1:7">
      <c r="A317" s="36" t="s">
        <v>517</v>
      </c>
      <c r="B317" s="36" t="s">
        <v>552</v>
      </c>
      <c r="C317" s="36"/>
      <c r="D317" s="34">
        <f t="shared" si="21"/>
        <v>372.68000000000006</v>
      </c>
      <c r="E317" s="34">
        <f t="shared" si="21"/>
        <v>338.8</v>
      </c>
      <c r="F317" s="34">
        <v>308</v>
      </c>
      <c r="G317" s="34" t="str">
        <f t="shared" si="22"/>
        <v>-</v>
      </c>
    </row>
    <row r="318" spans="1:7">
      <c r="A318" s="36" t="s">
        <v>554</v>
      </c>
      <c r="B318" s="36" t="s">
        <v>555</v>
      </c>
      <c r="C318" s="36"/>
      <c r="D318" s="34">
        <f t="shared" si="21"/>
        <v>244.42000000000004</v>
      </c>
      <c r="E318" s="34">
        <f t="shared" si="21"/>
        <v>222.20000000000002</v>
      </c>
      <c r="F318" s="34">
        <v>202</v>
      </c>
      <c r="G318" s="34" t="str">
        <f t="shared" si="22"/>
        <v>-</v>
      </c>
    </row>
    <row r="319" spans="1:7">
      <c r="A319" s="36" t="s">
        <v>556</v>
      </c>
      <c r="B319" s="36" t="s">
        <v>555</v>
      </c>
      <c r="C319" s="36"/>
      <c r="D319" s="34">
        <f t="shared" si="21"/>
        <v>254.10000000000005</v>
      </c>
      <c r="E319" s="34">
        <f t="shared" si="21"/>
        <v>231.00000000000003</v>
      </c>
      <c r="F319" s="34">
        <v>210</v>
      </c>
      <c r="G319" s="34" t="str">
        <f t="shared" si="22"/>
        <v>-</v>
      </c>
    </row>
    <row r="320" spans="1:7">
      <c r="A320" s="36" t="s">
        <v>518</v>
      </c>
      <c r="B320" s="36" t="s">
        <v>555</v>
      </c>
      <c r="C320" s="36"/>
      <c r="D320" s="34">
        <f t="shared" si="21"/>
        <v>266.20000000000005</v>
      </c>
      <c r="E320" s="34">
        <f t="shared" si="21"/>
        <v>242.00000000000003</v>
      </c>
      <c r="F320" s="34">
        <v>220</v>
      </c>
      <c r="G320" s="34" t="str">
        <f t="shared" si="22"/>
        <v>-</v>
      </c>
    </row>
    <row r="321" spans="1:9">
      <c r="A321" s="36" t="s">
        <v>519</v>
      </c>
      <c r="B321" s="36" t="s">
        <v>555</v>
      </c>
      <c r="C321" s="36"/>
      <c r="D321" s="34">
        <f t="shared" si="21"/>
        <v>292.82000000000005</v>
      </c>
      <c r="E321" s="34">
        <f t="shared" si="21"/>
        <v>266.20000000000005</v>
      </c>
      <c r="F321" s="34">
        <v>242</v>
      </c>
      <c r="G321" s="34" t="str">
        <f t="shared" si="22"/>
        <v>-</v>
      </c>
    </row>
    <row r="322" spans="1:9" ht="12" thickBot="1">
      <c r="A322" s="36" t="s">
        <v>520</v>
      </c>
      <c r="B322" s="36" t="s">
        <v>555</v>
      </c>
      <c r="C322" s="36"/>
      <c r="D322" s="34">
        <f t="shared" si="21"/>
        <v>336.38000000000005</v>
      </c>
      <c r="E322" s="34">
        <f t="shared" si="21"/>
        <v>305.8</v>
      </c>
      <c r="F322" s="34">
        <v>278</v>
      </c>
      <c r="G322" s="34" t="str">
        <f t="shared" si="22"/>
        <v>-</v>
      </c>
    </row>
    <row r="323" spans="1:9" ht="33" customHeight="1">
      <c r="A323" s="358" t="s">
        <v>557</v>
      </c>
      <c r="B323" s="358"/>
      <c r="C323" s="358"/>
      <c r="D323" s="358"/>
      <c r="E323" s="358"/>
      <c r="F323" s="358"/>
      <c r="G323" s="358"/>
      <c r="I323"/>
    </row>
    <row r="324" spans="1:9" ht="39.75" customHeight="1">
      <c r="A324" s="359"/>
      <c r="B324" s="359"/>
      <c r="C324" s="359"/>
      <c r="D324" s="359"/>
      <c r="E324" s="359"/>
      <c r="F324" s="359"/>
      <c r="G324" s="359"/>
    </row>
    <row r="325" spans="1:9">
      <c r="A325" s="36" t="s">
        <v>350</v>
      </c>
      <c r="B325" s="36" t="s">
        <v>535</v>
      </c>
      <c r="C325" s="36"/>
      <c r="D325" s="34">
        <f>E325*1.1</f>
        <v>45.617000000000012</v>
      </c>
      <c r="E325" s="34">
        <f>F325*1.1</f>
        <v>41.470000000000006</v>
      </c>
      <c r="F325" s="34">
        <v>37.700000000000003</v>
      </c>
      <c r="G325" s="34" t="str">
        <f>IF($G$6&lt;=0,"-",F325*(1-$G$6))</f>
        <v>-</v>
      </c>
    </row>
    <row r="326" spans="1:9">
      <c r="A326" s="36" t="s">
        <v>418</v>
      </c>
      <c r="B326" s="36" t="s">
        <v>535</v>
      </c>
      <c r="C326" s="36"/>
      <c r="D326" s="34">
        <f t="shared" ref="D326:E369" si="23">E326*1.1</f>
        <v>54.571000000000012</v>
      </c>
      <c r="E326" s="34">
        <f t="shared" si="23"/>
        <v>49.610000000000007</v>
      </c>
      <c r="F326" s="34">
        <v>45.1</v>
      </c>
      <c r="G326" s="34" t="str">
        <f t="shared" ref="G326:G369" si="24">IF($G$6&lt;=0,"-",F326*(1-$G$6))</f>
        <v>-</v>
      </c>
    </row>
    <row r="327" spans="1:9">
      <c r="A327" s="36" t="s">
        <v>420</v>
      </c>
      <c r="B327" s="36" t="s">
        <v>535</v>
      </c>
      <c r="C327" s="36"/>
      <c r="D327" s="34">
        <f t="shared" si="23"/>
        <v>58.564000000000007</v>
      </c>
      <c r="E327" s="34">
        <f t="shared" si="23"/>
        <v>53.24</v>
      </c>
      <c r="F327" s="34">
        <v>48.4</v>
      </c>
      <c r="G327" s="34" t="str">
        <f t="shared" si="24"/>
        <v>-</v>
      </c>
    </row>
    <row r="328" spans="1:9">
      <c r="A328" s="36" t="s">
        <v>453</v>
      </c>
      <c r="B328" s="36" t="s">
        <v>535</v>
      </c>
      <c r="C328" s="36"/>
      <c r="D328" s="34">
        <f t="shared" si="23"/>
        <v>62.557000000000009</v>
      </c>
      <c r="E328" s="34">
        <f t="shared" si="23"/>
        <v>56.870000000000005</v>
      </c>
      <c r="F328" s="34">
        <v>51.7</v>
      </c>
      <c r="G328" s="34" t="str">
        <f t="shared" si="24"/>
        <v>-</v>
      </c>
    </row>
    <row r="329" spans="1:9">
      <c r="A329" s="36" t="s">
        <v>536</v>
      </c>
      <c r="B329" s="36" t="s">
        <v>537</v>
      </c>
      <c r="C329" s="36"/>
      <c r="D329" s="34">
        <f t="shared" si="23"/>
        <v>50.820000000000007</v>
      </c>
      <c r="E329" s="34">
        <f t="shared" si="23"/>
        <v>46.2</v>
      </c>
      <c r="F329" s="34">
        <v>42</v>
      </c>
      <c r="G329" s="34" t="str">
        <f t="shared" si="24"/>
        <v>-</v>
      </c>
    </row>
    <row r="330" spans="1:9">
      <c r="A330" s="36" t="s">
        <v>355</v>
      </c>
      <c r="B330" s="36" t="s">
        <v>537</v>
      </c>
      <c r="C330" s="36"/>
      <c r="D330" s="34">
        <f t="shared" si="23"/>
        <v>54.45000000000001</v>
      </c>
      <c r="E330" s="34">
        <f t="shared" si="23"/>
        <v>49.500000000000007</v>
      </c>
      <c r="F330" s="34">
        <v>45</v>
      </c>
      <c r="G330" s="34" t="str">
        <f t="shared" si="24"/>
        <v>-</v>
      </c>
    </row>
    <row r="331" spans="1:9">
      <c r="A331" s="36" t="s">
        <v>422</v>
      </c>
      <c r="B331" s="36" t="s">
        <v>537</v>
      </c>
      <c r="C331" s="36"/>
      <c r="D331" s="34">
        <f t="shared" si="23"/>
        <v>58.080000000000013</v>
      </c>
      <c r="E331" s="34">
        <f t="shared" si="23"/>
        <v>52.800000000000004</v>
      </c>
      <c r="F331" s="34">
        <v>48</v>
      </c>
      <c r="G331" s="34" t="str">
        <f t="shared" si="24"/>
        <v>-</v>
      </c>
    </row>
    <row r="332" spans="1:9">
      <c r="A332" s="36" t="s">
        <v>425</v>
      </c>
      <c r="B332" s="36" t="s">
        <v>537</v>
      </c>
      <c r="C332" s="36"/>
      <c r="D332" s="34">
        <f t="shared" si="23"/>
        <v>62.920000000000009</v>
      </c>
      <c r="E332" s="34">
        <f t="shared" si="23"/>
        <v>57.2</v>
      </c>
      <c r="F332" s="34">
        <v>52</v>
      </c>
      <c r="G332" s="34" t="str">
        <f t="shared" si="24"/>
        <v>-</v>
      </c>
    </row>
    <row r="333" spans="1:9">
      <c r="A333" s="36" t="s">
        <v>458</v>
      </c>
      <c r="B333" s="36" t="s">
        <v>537</v>
      </c>
      <c r="C333" s="36"/>
      <c r="D333" s="34">
        <f t="shared" si="23"/>
        <v>66.550000000000011</v>
      </c>
      <c r="E333" s="34">
        <f t="shared" si="23"/>
        <v>60.500000000000007</v>
      </c>
      <c r="F333" s="34">
        <v>55</v>
      </c>
      <c r="G333" s="34" t="str">
        <f t="shared" si="24"/>
        <v>-</v>
      </c>
    </row>
    <row r="334" spans="1:9">
      <c r="A334" s="36" t="s">
        <v>538</v>
      </c>
      <c r="B334" s="36" t="s">
        <v>537</v>
      </c>
      <c r="C334" s="36"/>
      <c r="D334" s="34">
        <f t="shared" si="23"/>
        <v>75.867000000000019</v>
      </c>
      <c r="E334" s="34">
        <f t="shared" si="23"/>
        <v>68.970000000000013</v>
      </c>
      <c r="F334" s="34">
        <v>62.7</v>
      </c>
      <c r="G334" s="34" t="str">
        <f t="shared" si="24"/>
        <v>-</v>
      </c>
    </row>
    <row r="335" spans="1:9">
      <c r="A335" s="36" t="s">
        <v>539</v>
      </c>
      <c r="B335" s="36" t="s">
        <v>537</v>
      </c>
      <c r="C335" s="36"/>
      <c r="D335" s="34">
        <f t="shared" si="23"/>
        <v>78.650000000000006</v>
      </c>
      <c r="E335" s="34">
        <f t="shared" si="23"/>
        <v>71.5</v>
      </c>
      <c r="F335" s="34">
        <v>65</v>
      </c>
      <c r="G335" s="34" t="str">
        <f t="shared" si="24"/>
        <v>-</v>
      </c>
    </row>
    <row r="336" spans="1:9">
      <c r="A336" s="36" t="s">
        <v>461</v>
      </c>
      <c r="B336" s="36" t="s">
        <v>537</v>
      </c>
      <c r="C336" s="36"/>
      <c r="D336" s="34">
        <f t="shared" si="23"/>
        <v>82.280000000000015</v>
      </c>
      <c r="E336" s="34">
        <f t="shared" si="23"/>
        <v>74.800000000000011</v>
      </c>
      <c r="F336" s="34">
        <v>68</v>
      </c>
      <c r="G336" s="34" t="str">
        <f t="shared" si="24"/>
        <v>-</v>
      </c>
    </row>
    <row r="337" spans="1:7">
      <c r="A337" s="36" t="s">
        <v>463</v>
      </c>
      <c r="B337" s="36" t="s">
        <v>537</v>
      </c>
      <c r="C337" s="36"/>
      <c r="D337" s="34">
        <f t="shared" si="23"/>
        <v>89.54000000000002</v>
      </c>
      <c r="E337" s="34">
        <f t="shared" si="23"/>
        <v>81.400000000000006</v>
      </c>
      <c r="F337" s="34">
        <v>74</v>
      </c>
      <c r="G337" s="34" t="str">
        <f t="shared" si="24"/>
        <v>-</v>
      </c>
    </row>
    <row r="338" spans="1:7">
      <c r="A338" s="36" t="s">
        <v>358</v>
      </c>
      <c r="B338" s="36" t="s">
        <v>540</v>
      </c>
      <c r="C338" s="36"/>
      <c r="D338" s="34">
        <f t="shared" si="23"/>
        <v>70.180000000000007</v>
      </c>
      <c r="E338" s="34">
        <f t="shared" si="23"/>
        <v>63.800000000000004</v>
      </c>
      <c r="F338" s="34">
        <v>58</v>
      </c>
      <c r="G338" s="34" t="str">
        <f t="shared" si="24"/>
        <v>-</v>
      </c>
    </row>
    <row r="339" spans="1:7">
      <c r="A339" s="36" t="s">
        <v>491</v>
      </c>
      <c r="B339" s="36" t="s">
        <v>540</v>
      </c>
      <c r="C339" s="36"/>
      <c r="D339" s="34">
        <f t="shared" si="23"/>
        <v>77.440000000000012</v>
      </c>
      <c r="E339" s="34">
        <f t="shared" si="23"/>
        <v>70.400000000000006</v>
      </c>
      <c r="F339" s="34">
        <v>64</v>
      </c>
      <c r="G339" s="34" t="str">
        <f t="shared" si="24"/>
        <v>-</v>
      </c>
    </row>
    <row r="340" spans="1:7">
      <c r="A340" s="36" t="s">
        <v>493</v>
      </c>
      <c r="B340" s="36" t="s">
        <v>540</v>
      </c>
      <c r="C340" s="36"/>
      <c r="D340" s="34">
        <f t="shared" si="23"/>
        <v>84.7</v>
      </c>
      <c r="E340" s="34">
        <f t="shared" si="23"/>
        <v>77</v>
      </c>
      <c r="F340" s="34">
        <v>70</v>
      </c>
      <c r="G340" s="34" t="str">
        <f t="shared" si="24"/>
        <v>-</v>
      </c>
    </row>
    <row r="341" spans="1:7">
      <c r="A341" s="36" t="s">
        <v>495</v>
      </c>
      <c r="B341" s="36" t="s">
        <v>540</v>
      </c>
      <c r="C341" s="36"/>
      <c r="D341" s="34">
        <f t="shared" si="23"/>
        <v>94.380000000000024</v>
      </c>
      <c r="E341" s="34">
        <f t="shared" si="23"/>
        <v>85.800000000000011</v>
      </c>
      <c r="F341" s="34">
        <v>78</v>
      </c>
      <c r="G341" s="34" t="str">
        <f t="shared" si="24"/>
        <v>-</v>
      </c>
    </row>
    <row r="342" spans="1:7">
      <c r="A342" s="36" t="s">
        <v>541</v>
      </c>
      <c r="B342" s="36" t="s">
        <v>540</v>
      </c>
      <c r="C342" s="36"/>
      <c r="D342" s="34">
        <f t="shared" si="23"/>
        <v>107.69000000000001</v>
      </c>
      <c r="E342" s="34">
        <f t="shared" si="23"/>
        <v>97.9</v>
      </c>
      <c r="F342" s="34">
        <v>89</v>
      </c>
      <c r="G342" s="34" t="str">
        <f t="shared" si="24"/>
        <v>-</v>
      </c>
    </row>
    <row r="343" spans="1:7">
      <c r="A343" s="36" t="s">
        <v>465</v>
      </c>
      <c r="B343" s="36" t="s">
        <v>540</v>
      </c>
      <c r="C343" s="36"/>
      <c r="D343" s="34">
        <f t="shared" si="23"/>
        <v>121.00000000000003</v>
      </c>
      <c r="E343" s="34">
        <f t="shared" si="23"/>
        <v>110.00000000000001</v>
      </c>
      <c r="F343" s="34">
        <v>100</v>
      </c>
      <c r="G343" s="34" t="str">
        <f t="shared" si="24"/>
        <v>-</v>
      </c>
    </row>
    <row r="344" spans="1:7">
      <c r="A344" s="36" t="s">
        <v>498</v>
      </c>
      <c r="B344" s="36" t="s">
        <v>540</v>
      </c>
      <c r="C344" s="36"/>
      <c r="D344" s="34">
        <f t="shared" si="23"/>
        <v>130.68000000000004</v>
      </c>
      <c r="E344" s="34">
        <f t="shared" si="23"/>
        <v>118.80000000000001</v>
      </c>
      <c r="F344" s="34">
        <v>108</v>
      </c>
      <c r="G344" s="34" t="str">
        <f t="shared" si="24"/>
        <v>-</v>
      </c>
    </row>
    <row r="345" spans="1:7">
      <c r="A345" s="36" t="s">
        <v>542</v>
      </c>
      <c r="B345" s="36" t="s">
        <v>543</v>
      </c>
      <c r="C345" s="36"/>
      <c r="D345" s="34">
        <f t="shared" si="23"/>
        <v>94.380000000000024</v>
      </c>
      <c r="E345" s="34">
        <f t="shared" si="23"/>
        <v>85.800000000000011</v>
      </c>
      <c r="F345" s="34">
        <v>78</v>
      </c>
      <c r="G345" s="34" t="str">
        <f t="shared" si="24"/>
        <v>-</v>
      </c>
    </row>
    <row r="346" spans="1:7">
      <c r="A346" s="36" t="s">
        <v>544</v>
      </c>
      <c r="B346" s="36" t="s">
        <v>543</v>
      </c>
      <c r="C346" s="36"/>
      <c r="D346" s="34">
        <f t="shared" si="23"/>
        <v>100.43000000000002</v>
      </c>
      <c r="E346" s="34">
        <f t="shared" si="23"/>
        <v>91.300000000000011</v>
      </c>
      <c r="F346" s="34">
        <v>83</v>
      </c>
      <c r="G346" s="34" t="str">
        <f t="shared" si="24"/>
        <v>-</v>
      </c>
    </row>
    <row r="347" spans="1:7">
      <c r="A347" s="36" t="s">
        <v>545</v>
      </c>
      <c r="B347" s="36" t="s">
        <v>543</v>
      </c>
      <c r="C347" s="36"/>
      <c r="D347" s="34">
        <f t="shared" si="23"/>
        <v>106.48000000000002</v>
      </c>
      <c r="E347" s="34">
        <f t="shared" si="23"/>
        <v>96.800000000000011</v>
      </c>
      <c r="F347" s="34">
        <v>88</v>
      </c>
      <c r="G347" s="34" t="str">
        <f t="shared" si="24"/>
        <v>-</v>
      </c>
    </row>
    <row r="348" spans="1:7">
      <c r="A348" s="36" t="s">
        <v>546</v>
      </c>
      <c r="B348" s="36" t="s">
        <v>543</v>
      </c>
      <c r="C348" s="36"/>
      <c r="D348" s="34">
        <f t="shared" si="23"/>
        <v>118.58000000000003</v>
      </c>
      <c r="E348" s="34">
        <f t="shared" si="23"/>
        <v>107.80000000000001</v>
      </c>
      <c r="F348" s="34">
        <v>98</v>
      </c>
      <c r="G348" s="34" t="str">
        <f t="shared" si="24"/>
        <v>-</v>
      </c>
    </row>
    <row r="349" spans="1:7">
      <c r="A349" s="36" t="s">
        <v>547</v>
      </c>
      <c r="B349" s="36" t="s">
        <v>543</v>
      </c>
      <c r="C349" s="36"/>
      <c r="D349" s="34">
        <f t="shared" si="23"/>
        <v>127.77600000000001</v>
      </c>
      <c r="E349" s="34">
        <f t="shared" si="23"/>
        <v>116.16</v>
      </c>
      <c r="F349" s="34">
        <v>105.6</v>
      </c>
      <c r="G349" s="34" t="str">
        <f t="shared" si="24"/>
        <v>-</v>
      </c>
    </row>
    <row r="350" spans="1:7">
      <c r="A350" s="36" t="s">
        <v>548</v>
      </c>
      <c r="B350" s="36" t="s">
        <v>543</v>
      </c>
      <c r="C350" s="36"/>
      <c r="D350" s="34">
        <f t="shared" si="23"/>
        <v>136.73000000000002</v>
      </c>
      <c r="E350" s="34">
        <f t="shared" si="23"/>
        <v>124.30000000000001</v>
      </c>
      <c r="F350" s="34">
        <v>113</v>
      </c>
      <c r="G350" s="34" t="str">
        <f t="shared" si="24"/>
        <v>-</v>
      </c>
    </row>
    <row r="351" spans="1:7">
      <c r="A351" s="36" t="s">
        <v>549</v>
      </c>
      <c r="B351" s="36" t="s">
        <v>543</v>
      </c>
      <c r="C351" s="36"/>
      <c r="D351" s="34">
        <f t="shared" si="23"/>
        <v>154.39600000000002</v>
      </c>
      <c r="E351" s="34">
        <f t="shared" si="23"/>
        <v>140.36000000000001</v>
      </c>
      <c r="F351" s="34">
        <v>127.6</v>
      </c>
      <c r="G351" s="34" t="str">
        <f t="shared" si="24"/>
        <v>-</v>
      </c>
    </row>
    <row r="352" spans="1:7">
      <c r="A352" s="36" t="s">
        <v>550</v>
      </c>
      <c r="B352" s="36" t="s">
        <v>543</v>
      </c>
      <c r="C352" s="36"/>
      <c r="D352" s="34">
        <f t="shared" si="23"/>
        <v>160.93000000000004</v>
      </c>
      <c r="E352" s="34">
        <f t="shared" si="23"/>
        <v>146.30000000000001</v>
      </c>
      <c r="F352" s="34">
        <v>133</v>
      </c>
      <c r="G352" s="34" t="str">
        <f t="shared" si="24"/>
        <v>-</v>
      </c>
    </row>
    <row r="353" spans="1:7">
      <c r="A353" s="36" t="s">
        <v>551</v>
      </c>
      <c r="B353" s="36" t="s">
        <v>543</v>
      </c>
      <c r="C353" s="36"/>
      <c r="D353" s="34">
        <f t="shared" si="23"/>
        <v>168.19000000000003</v>
      </c>
      <c r="E353" s="34">
        <f t="shared" si="23"/>
        <v>152.9</v>
      </c>
      <c r="F353" s="34">
        <v>139</v>
      </c>
      <c r="G353" s="34" t="str">
        <f t="shared" si="24"/>
        <v>-</v>
      </c>
    </row>
    <row r="354" spans="1:7">
      <c r="A354" s="36" t="s">
        <v>434</v>
      </c>
      <c r="B354" s="36" t="s">
        <v>552</v>
      </c>
      <c r="C354" s="36"/>
      <c r="D354" s="34">
        <f t="shared" si="23"/>
        <v>143.99</v>
      </c>
      <c r="E354" s="34">
        <f t="shared" si="23"/>
        <v>130.9</v>
      </c>
      <c r="F354" s="34">
        <v>119</v>
      </c>
      <c r="G354" s="34" t="str">
        <f t="shared" si="24"/>
        <v>-</v>
      </c>
    </row>
    <row r="355" spans="1:7">
      <c r="A355" s="36" t="s">
        <v>553</v>
      </c>
      <c r="B355" s="36" t="s">
        <v>552</v>
      </c>
      <c r="C355" s="36"/>
      <c r="D355" s="34">
        <f t="shared" si="23"/>
        <v>150.04000000000002</v>
      </c>
      <c r="E355" s="34">
        <f t="shared" si="23"/>
        <v>136.4</v>
      </c>
      <c r="F355" s="34">
        <v>124</v>
      </c>
      <c r="G355" s="34" t="str">
        <f t="shared" si="24"/>
        <v>-</v>
      </c>
    </row>
    <row r="356" spans="1:7">
      <c r="A356" s="36" t="s">
        <v>436</v>
      </c>
      <c r="B356" s="36" t="s">
        <v>552</v>
      </c>
      <c r="C356" s="36"/>
      <c r="D356" s="34">
        <f t="shared" si="23"/>
        <v>159.72000000000003</v>
      </c>
      <c r="E356" s="34">
        <f t="shared" si="23"/>
        <v>145.20000000000002</v>
      </c>
      <c r="F356" s="34">
        <v>132</v>
      </c>
      <c r="G356" s="34" t="str">
        <f t="shared" si="24"/>
        <v>-</v>
      </c>
    </row>
    <row r="357" spans="1:7">
      <c r="A357" s="36" t="s">
        <v>510</v>
      </c>
      <c r="B357" s="36" t="s">
        <v>552</v>
      </c>
      <c r="C357" s="36"/>
      <c r="D357" s="34">
        <f t="shared" si="23"/>
        <v>171.82000000000002</v>
      </c>
      <c r="E357" s="34">
        <f t="shared" si="23"/>
        <v>156.20000000000002</v>
      </c>
      <c r="F357" s="34">
        <v>142</v>
      </c>
      <c r="G357" s="34" t="str">
        <f t="shared" si="24"/>
        <v>-</v>
      </c>
    </row>
    <row r="358" spans="1:7">
      <c r="A358" s="36" t="s">
        <v>437</v>
      </c>
      <c r="B358" s="36" t="s">
        <v>552</v>
      </c>
      <c r="C358" s="36"/>
      <c r="D358" s="34">
        <f t="shared" si="23"/>
        <v>181.50000000000003</v>
      </c>
      <c r="E358" s="34">
        <f t="shared" si="23"/>
        <v>165</v>
      </c>
      <c r="F358" s="34">
        <v>150</v>
      </c>
      <c r="G358" s="34" t="str">
        <f t="shared" si="24"/>
        <v>-</v>
      </c>
    </row>
    <row r="359" spans="1:7">
      <c r="A359" s="36" t="s">
        <v>477</v>
      </c>
      <c r="B359" s="36" t="s">
        <v>552</v>
      </c>
      <c r="C359" s="36"/>
      <c r="D359" s="34">
        <f t="shared" si="23"/>
        <v>199.65000000000003</v>
      </c>
      <c r="E359" s="34">
        <f t="shared" si="23"/>
        <v>181.50000000000003</v>
      </c>
      <c r="F359" s="34">
        <v>165</v>
      </c>
      <c r="G359" s="34" t="str">
        <f t="shared" si="24"/>
        <v>-</v>
      </c>
    </row>
    <row r="360" spans="1:7">
      <c r="A360" s="36" t="s">
        <v>438</v>
      </c>
      <c r="B360" s="36" t="s">
        <v>552</v>
      </c>
      <c r="C360" s="36"/>
      <c r="D360" s="34">
        <f t="shared" si="23"/>
        <v>226.27000000000004</v>
      </c>
      <c r="E360" s="34">
        <f t="shared" si="23"/>
        <v>205.70000000000002</v>
      </c>
      <c r="F360" s="34">
        <v>187</v>
      </c>
      <c r="G360" s="34" t="str">
        <f t="shared" si="24"/>
        <v>-</v>
      </c>
    </row>
    <row r="361" spans="1:7">
      <c r="A361" s="36" t="s">
        <v>513</v>
      </c>
      <c r="B361" s="36" t="s">
        <v>552</v>
      </c>
      <c r="C361" s="36"/>
      <c r="D361" s="34">
        <f t="shared" si="23"/>
        <v>246.84000000000003</v>
      </c>
      <c r="E361" s="34">
        <f t="shared" si="23"/>
        <v>224.4</v>
      </c>
      <c r="F361" s="34">
        <v>204</v>
      </c>
      <c r="G361" s="34" t="str">
        <f t="shared" si="24"/>
        <v>-</v>
      </c>
    </row>
    <row r="362" spans="1:7">
      <c r="A362" s="36" t="s">
        <v>515</v>
      </c>
      <c r="B362" s="36" t="s">
        <v>552</v>
      </c>
      <c r="C362" s="36"/>
      <c r="D362" s="34">
        <f t="shared" si="23"/>
        <v>269.83000000000004</v>
      </c>
      <c r="E362" s="34">
        <f t="shared" si="23"/>
        <v>245.3</v>
      </c>
      <c r="F362" s="34">
        <v>223</v>
      </c>
      <c r="G362" s="34" t="str">
        <f t="shared" si="24"/>
        <v>-</v>
      </c>
    </row>
    <row r="363" spans="1:7">
      <c r="A363" s="36" t="s">
        <v>516</v>
      </c>
      <c r="B363" s="36" t="s">
        <v>552</v>
      </c>
      <c r="C363" s="36"/>
      <c r="D363" s="34">
        <f t="shared" si="23"/>
        <v>295.24000000000007</v>
      </c>
      <c r="E363" s="34">
        <f t="shared" si="23"/>
        <v>268.40000000000003</v>
      </c>
      <c r="F363" s="34">
        <v>244</v>
      </c>
      <c r="G363" s="34" t="str">
        <f t="shared" si="24"/>
        <v>-</v>
      </c>
    </row>
    <row r="364" spans="1:7">
      <c r="A364" s="36" t="s">
        <v>517</v>
      </c>
      <c r="B364" s="36" t="s">
        <v>552</v>
      </c>
      <c r="C364" s="36"/>
      <c r="D364" s="34">
        <f t="shared" si="23"/>
        <v>323.07000000000005</v>
      </c>
      <c r="E364" s="34">
        <f t="shared" si="23"/>
        <v>293.70000000000005</v>
      </c>
      <c r="F364" s="34">
        <v>267</v>
      </c>
      <c r="G364" s="34" t="str">
        <f t="shared" si="24"/>
        <v>-</v>
      </c>
    </row>
    <row r="365" spans="1:7">
      <c r="A365" s="36" t="s">
        <v>554</v>
      </c>
      <c r="B365" s="36" t="s">
        <v>555</v>
      </c>
      <c r="C365" s="36"/>
      <c r="D365" s="34">
        <f t="shared" si="23"/>
        <v>205.70000000000005</v>
      </c>
      <c r="E365" s="34">
        <f t="shared" si="23"/>
        <v>187.00000000000003</v>
      </c>
      <c r="F365" s="34">
        <v>170</v>
      </c>
      <c r="G365" s="34" t="str">
        <f t="shared" si="24"/>
        <v>-</v>
      </c>
    </row>
    <row r="366" spans="1:7">
      <c r="A366" s="36" t="s">
        <v>556</v>
      </c>
      <c r="B366" s="36" t="s">
        <v>555</v>
      </c>
      <c r="C366" s="36"/>
      <c r="D366" s="34">
        <f t="shared" si="23"/>
        <v>214.17000000000004</v>
      </c>
      <c r="E366" s="34">
        <f t="shared" si="23"/>
        <v>194.70000000000002</v>
      </c>
      <c r="F366" s="34">
        <v>177</v>
      </c>
      <c r="G366" s="34" t="str">
        <f t="shared" si="24"/>
        <v>-</v>
      </c>
    </row>
    <row r="367" spans="1:7">
      <c r="A367" s="36" t="s">
        <v>518</v>
      </c>
      <c r="B367" s="36" t="s">
        <v>555</v>
      </c>
      <c r="C367" s="36"/>
      <c r="D367" s="34">
        <f t="shared" si="23"/>
        <v>225.06000000000003</v>
      </c>
      <c r="E367" s="34">
        <f t="shared" si="23"/>
        <v>204.60000000000002</v>
      </c>
      <c r="F367" s="34">
        <v>186</v>
      </c>
      <c r="G367" s="34" t="str">
        <f t="shared" si="24"/>
        <v>-</v>
      </c>
    </row>
    <row r="368" spans="1:7">
      <c r="A368" s="36" t="s">
        <v>519</v>
      </c>
      <c r="B368" s="36" t="s">
        <v>555</v>
      </c>
      <c r="C368" s="36"/>
      <c r="D368" s="34">
        <f t="shared" si="23"/>
        <v>248.05000000000004</v>
      </c>
      <c r="E368" s="34">
        <f t="shared" si="23"/>
        <v>225.50000000000003</v>
      </c>
      <c r="F368" s="34">
        <v>205</v>
      </c>
      <c r="G368" s="34" t="str">
        <f t="shared" si="24"/>
        <v>-</v>
      </c>
    </row>
    <row r="369" spans="1:8" ht="12" thickBot="1">
      <c r="A369" s="36" t="s">
        <v>520</v>
      </c>
      <c r="B369" s="36" t="s">
        <v>555</v>
      </c>
      <c r="C369" s="36"/>
      <c r="D369" s="34">
        <f t="shared" si="23"/>
        <v>281.93000000000006</v>
      </c>
      <c r="E369" s="34">
        <f t="shared" si="23"/>
        <v>256.3</v>
      </c>
      <c r="F369" s="34">
        <v>233</v>
      </c>
      <c r="G369" s="34" t="str">
        <f t="shared" si="24"/>
        <v>-</v>
      </c>
    </row>
    <row r="370" spans="1:8" ht="39" customHeight="1">
      <c r="A370" s="358" t="s">
        <v>558</v>
      </c>
      <c r="B370" s="358"/>
      <c r="C370" s="358"/>
      <c r="D370" s="358"/>
      <c r="E370" s="358"/>
      <c r="F370" s="358"/>
      <c r="G370" s="358"/>
    </row>
    <row r="371" spans="1:8" ht="39.75" customHeight="1">
      <c r="A371" s="359"/>
      <c r="B371" s="359"/>
      <c r="C371" s="359"/>
      <c r="D371" s="359"/>
      <c r="E371" s="359"/>
      <c r="F371" s="359"/>
      <c r="G371" s="359"/>
    </row>
    <row r="372" spans="1:8">
      <c r="A372" s="36" t="s">
        <v>344</v>
      </c>
      <c r="B372" s="36" t="s">
        <v>320</v>
      </c>
      <c r="C372" s="36">
        <v>20</v>
      </c>
      <c r="D372" s="34">
        <f>E372*1.1</f>
        <v>3.9688000000000003</v>
      </c>
      <c r="E372" s="34">
        <f>F372*1.1</f>
        <v>3.6080000000000001</v>
      </c>
      <c r="F372" s="34">
        <v>3.28</v>
      </c>
      <c r="G372" s="34" t="str">
        <f>IF($G$6&lt;=0,"-",F372*(1-$G$6))</f>
        <v>-</v>
      </c>
    </row>
    <row r="373" spans="1:8">
      <c r="A373" s="36" t="s">
        <v>345</v>
      </c>
      <c r="B373" s="36" t="s">
        <v>323</v>
      </c>
      <c r="C373" s="36">
        <v>24</v>
      </c>
      <c r="D373" s="34">
        <f t="shared" ref="D373:E408" si="25">E373*1.1</f>
        <v>4.7432000000000007</v>
      </c>
      <c r="E373" s="34">
        <f t="shared" si="25"/>
        <v>4.3120000000000003</v>
      </c>
      <c r="F373" s="34">
        <v>3.92</v>
      </c>
      <c r="G373" s="34" t="str">
        <f t="shared" ref="G373:G408" si="26">IF($G$6&lt;=0,"-",F373*(1-$G$6))</f>
        <v>-</v>
      </c>
    </row>
    <row r="374" spans="1:8" ht="12.75">
      <c r="A374" s="36" t="s">
        <v>346</v>
      </c>
      <c r="B374" s="36" t="s">
        <v>323</v>
      </c>
      <c r="C374" s="36">
        <v>30</v>
      </c>
      <c r="D374" s="34">
        <f t="shared" si="25"/>
        <v>6.0863000000000005</v>
      </c>
      <c r="E374" s="34">
        <f t="shared" si="25"/>
        <v>5.5330000000000004</v>
      </c>
      <c r="F374" s="34">
        <v>5.03</v>
      </c>
      <c r="G374" s="34" t="str">
        <f t="shared" si="26"/>
        <v>-</v>
      </c>
      <c r="H374"/>
    </row>
    <row r="375" spans="1:8">
      <c r="A375" s="36" t="s">
        <v>447</v>
      </c>
      <c r="B375" s="36" t="s">
        <v>323</v>
      </c>
      <c r="C375" s="36"/>
      <c r="D375" s="34">
        <f t="shared" si="25"/>
        <v>6.5340000000000016</v>
      </c>
      <c r="E375" s="34">
        <f t="shared" si="25"/>
        <v>5.9400000000000013</v>
      </c>
      <c r="F375" s="34">
        <v>5.4</v>
      </c>
      <c r="G375" s="34" t="str">
        <f t="shared" si="26"/>
        <v>-</v>
      </c>
    </row>
    <row r="376" spans="1:8">
      <c r="A376" s="36" t="s">
        <v>559</v>
      </c>
      <c r="B376" s="36" t="s">
        <v>323</v>
      </c>
      <c r="C376" s="36"/>
      <c r="D376" s="34">
        <f t="shared" si="25"/>
        <v>7.2237000000000009</v>
      </c>
      <c r="E376" s="34">
        <f t="shared" si="25"/>
        <v>6.5670000000000002</v>
      </c>
      <c r="F376" s="34">
        <v>5.97</v>
      </c>
      <c r="G376" s="34" t="str">
        <f t="shared" si="26"/>
        <v>-</v>
      </c>
    </row>
    <row r="377" spans="1:8">
      <c r="A377" s="36" t="s">
        <v>347</v>
      </c>
      <c r="B377" s="36" t="s">
        <v>327</v>
      </c>
      <c r="C377" s="36"/>
      <c r="D377" s="34">
        <f t="shared" si="25"/>
        <v>7.4415000000000013</v>
      </c>
      <c r="E377" s="34">
        <f t="shared" si="25"/>
        <v>6.7650000000000006</v>
      </c>
      <c r="F377" s="34">
        <v>6.15</v>
      </c>
      <c r="G377" s="34" t="str">
        <f t="shared" si="26"/>
        <v>-</v>
      </c>
    </row>
    <row r="378" spans="1:8">
      <c r="A378" s="36" t="s">
        <v>449</v>
      </c>
      <c r="B378" s="36" t="s">
        <v>323</v>
      </c>
      <c r="C378" s="36"/>
      <c r="D378" s="34">
        <f t="shared" si="25"/>
        <v>7.0180000000000007</v>
      </c>
      <c r="E378" s="34">
        <f t="shared" si="25"/>
        <v>6.38</v>
      </c>
      <c r="F378" s="34">
        <v>5.8</v>
      </c>
      <c r="G378" s="34" t="str">
        <f t="shared" si="26"/>
        <v>-</v>
      </c>
    </row>
    <row r="379" spans="1:8">
      <c r="A379" s="36" t="s">
        <v>560</v>
      </c>
      <c r="B379" s="36" t="s">
        <v>327</v>
      </c>
      <c r="C379" s="36">
        <v>38.5</v>
      </c>
      <c r="D379" s="34">
        <f t="shared" si="25"/>
        <v>7.5504000000000016</v>
      </c>
      <c r="E379" s="34">
        <f t="shared" si="25"/>
        <v>6.8640000000000008</v>
      </c>
      <c r="F379" s="34">
        <v>6.24</v>
      </c>
      <c r="G379" s="34" t="str">
        <f t="shared" si="26"/>
        <v>-</v>
      </c>
    </row>
    <row r="380" spans="1:8">
      <c r="A380" s="36" t="s">
        <v>348</v>
      </c>
      <c r="B380" s="36" t="s">
        <v>327</v>
      </c>
      <c r="C380" s="36"/>
      <c r="D380" s="34">
        <f t="shared" si="25"/>
        <v>8.2643000000000022</v>
      </c>
      <c r="E380" s="34">
        <f t="shared" si="25"/>
        <v>7.5130000000000008</v>
      </c>
      <c r="F380" s="34">
        <v>6.83</v>
      </c>
      <c r="G380" s="34" t="str">
        <f t="shared" si="26"/>
        <v>-</v>
      </c>
    </row>
    <row r="381" spans="1:8">
      <c r="A381" s="36" t="s">
        <v>349</v>
      </c>
      <c r="B381" s="36" t="s">
        <v>327</v>
      </c>
      <c r="C381" s="36">
        <v>46</v>
      </c>
      <c r="D381" s="34">
        <f t="shared" si="25"/>
        <v>9.9825000000000017</v>
      </c>
      <c r="E381" s="34">
        <f t="shared" si="25"/>
        <v>9.0750000000000011</v>
      </c>
      <c r="F381" s="34">
        <v>8.25</v>
      </c>
      <c r="G381" s="34" t="str">
        <f t="shared" si="26"/>
        <v>-</v>
      </c>
    </row>
    <row r="382" spans="1:8">
      <c r="A382" s="36" t="s">
        <v>561</v>
      </c>
      <c r="B382" s="36" t="s">
        <v>327</v>
      </c>
      <c r="C382" s="36">
        <v>47.5</v>
      </c>
      <c r="D382" s="34">
        <f t="shared" si="25"/>
        <v>10.381800000000002</v>
      </c>
      <c r="E382" s="34">
        <f t="shared" si="25"/>
        <v>9.4380000000000006</v>
      </c>
      <c r="F382" s="34">
        <v>8.58</v>
      </c>
      <c r="G382" s="34" t="str">
        <f t="shared" si="26"/>
        <v>-</v>
      </c>
    </row>
    <row r="383" spans="1:8">
      <c r="A383" s="36" t="s">
        <v>350</v>
      </c>
      <c r="B383" s="36" t="s">
        <v>323</v>
      </c>
      <c r="C383" s="36">
        <v>58</v>
      </c>
      <c r="D383" s="34">
        <f t="shared" si="25"/>
        <v>11.374000000000002</v>
      </c>
      <c r="E383" s="34">
        <f t="shared" si="25"/>
        <v>10.340000000000002</v>
      </c>
      <c r="F383" s="34">
        <v>9.4</v>
      </c>
      <c r="G383" s="34" t="str">
        <f t="shared" si="26"/>
        <v>-</v>
      </c>
    </row>
    <row r="384" spans="1:8">
      <c r="A384" s="36" t="s">
        <v>562</v>
      </c>
      <c r="B384" s="36" t="s">
        <v>327</v>
      </c>
      <c r="C384" s="36"/>
      <c r="D384" s="34">
        <f t="shared" si="25"/>
        <v>12.160500000000003</v>
      </c>
      <c r="E384" s="34">
        <f t="shared" si="25"/>
        <v>11.055000000000001</v>
      </c>
      <c r="F384" s="34">
        <v>10.050000000000001</v>
      </c>
      <c r="G384" s="34" t="str">
        <f t="shared" si="26"/>
        <v>-</v>
      </c>
    </row>
    <row r="385" spans="1:7">
      <c r="A385" s="36" t="s">
        <v>418</v>
      </c>
      <c r="B385" s="36" t="s">
        <v>323</v>
      </c>
      <c r="C385" s="36">
        <v>66.400000000000006</v>
      </c>
      <c r="D385" s="34">
        <f t="shared" si="25"/>
        <v>13.249500000000001</v>
      </c>
      <c r="E385" s="34">
        <f t="shared" si="25"/>
        <v>12.045</v>
      </c>
      <c r="F385" s="34">
        <v>10.95</v>
      </c>
      <c r="G385" s="34" t="str">
        <f t="shared" si="26"/>
        <v>-</v>
      </c>
    </row>
    <row r="386" spans="1:7">
      <c r="A386" s="36" t="s">
        <v>452</v>
      </c>
      <c r="B386" s="36" t="s">
        <v>323</v>
      </c>
      <c r="C386" s="36"/>
      <c r="D386" s="34">
        <f t="shared" si="25"/>
        <v>13.673000000000004</v>
      </c>
      <c r="E386" s="34">
        <f t="shared" si="25"/>
        <v>12.430000000000001</v>
      </c>
      <c r="F386" s="34">
        <v>11.3</v>
      </c>
      <c r="G386" s="34" t="str">
        <f t="shared" si="26"/>
        <v>-</v>
      </c>
    </row>
    <row r="387" spans="1:7">
      <c r="A387" s="36" t="s">
        <v>419</v>
      </c>
      <c r="B387" s="36" t="s">
        <v>323</v>
      </c>
      <c r="C387" s="36"/>
      <c r="D387" s="34">
        <f t="shared" si="25"/>
        <v>14.338500000000002</v>
      </c>
      <c r="E387" s="34">
        <f t="shared" si="25"/>
        <v>13.035</v>
      </c>
      <c r="F387" s="34">
        <v>11.85</v>
      </c>
      <c r="G387" s="34" t="str">
        <f t="shared" si="26"/>
        <v>-</v>
      </c>
    </row>
    <row r="388" spans="1:7">
      <c r="A388" s="36" t="s">
        <v>563</v>
      </c>
      <c r="B388" s="36" t="s">
        <v>323</v>
      </c>
      <c r="C388" s="36">
        <v>76.3</v>
      </c>
      <c r="D388" s="34">
        <f t="shared" si="25"/>
        <v>15.621100000000002</v>
      </c>
      <c r="E388" s="34">
        <f t="shared" si="25"/>
        <v>14.201000000000001</v>
      </c>
      <c r="F388" s="34">
        <v>12.91</v>
      </c>
      <c r="G388" s="34" t="str">
        <f t="shared" si="26"/>
        <v>-</v>
      </c>
    </row>
    <row r="389" spans="1:7">
      <c r="A389" s="36" t="s">
        <v>564</v>
      </c>
      <c r="B389" s="36" t="s">
        <v>353</v>
      </c>
      <c r="C389" s="36">
        <v>70.5</v>
      </c>
      <c r="D389" s="34">
        <f t="shared" si="25"/>
        <v>13.068000000000003</v>
      </c>
      <c r="E389" s="34">
        <f t="shared" si="25"/>
        <v>11.880000000000003</v>
      </c>
      <c r="F389" s="34">
        <v>10.8</v>
      </c>
      <c r="G389" s="34" t="str">
        <f t="shared" si="26"/>
        <v>-</v>
      </c>
    </row>
    <row r="390" spans="1:7">
      <c r="A390" s="36" t="s">
        <v>354</v>
      </c>
      <c r="B390" s="36" t="s">
        <v>353</v>
      </c>
      <c r="C390" s="36"/>
      <c r="D390" s="34">
        <f t="shared" si="25"/>
        <v>13.794000000000002</v>
      </c>
      <c r="E390" s="34">
        <f t="shared" si="25"/>
        <v>12.540000000000001</v>
      </c>
      <c r="F390" s="34">
        <v>11.4</v>
      </c>
      <c r="G390" s="34" t="str">
        <f t="shared" si="26"/>
        <v>-</v>
      </c>
    </row>
    <row r="391" spans="1:7">
      <c r="A391" s="36" t="s">
        <v>536</v>
      </c>
      <c r="B391" s="36" t="s">
        <v>323</v>
      </c>
      <c r="C391" s="36">
        <v>74.3</v>
      </c>
      <c r="D391" s="34">
        <f t="shared" si="25"/>
        <v>15.367000000000003</v>
      </c>
      <c r="E391" s="34">
        <f t="shared" si="25"/>
        <v>13.97</v>
      </c>
      <c r="F391" s="34">
        <v>12.7</v>
      </c>
      <c r="G391" s="34" t="str">
        <f t="shared" si="26"/>
        <v>-</v>
      </c>
    </row>
    <row r="392" spans="1:7">
      <c r="A392" s="36" t="s">
        <v>355</v>
      </c>
      <c r="B392" s="36" t="s">
        <v>327</v>
      </c>
      <c r="C392" s="36">
        <v>84</v>
      </c>
      <c r="D392" s="34">
        <f t="shared" si="25"/>
        <v>17.545000000000002</v>
      </c>
      <c r="E392" s="34">
        <f t="shared" si="25"/>
        <v>15.950000000000001</v>
      </c>
      <c r="F392" s="34">
        <v>14.5</v>
      </c>
      <c r="G392" s="34" t="str">
        <f t="shared" si="26"/>
        <v>-</v>
      </c>
    </row>
    <row r="393" spans="1:7">
      <c r="A393" s="36" t="s">
        <v>421</v>
      </c>
      <c r="B393" s="36" t="s">
        <v>333</v>
      </c>
      <c r="C393" s="36"/>
      <c r="D393" s="34">
        <f t="shared" si="25"/>
        <v>19.299500000000002</v>
      </c>
      <c r="E393" s="34">
        <f t="shared" si="25"/>
        <v>17.545000000000002</v>
      </c>
      <c r="F393" s="34">
        <v>15.95</v>
      </c>
      <c r="G393" s="34" t="str">
        <f t="shared" si="26"/>
        <v>-</v>
      </c>
    </row>
    <row r="394" spans="1:7">
      <c r="A394" s="36" t="s">
        <v>422</v>
      </c>
      <c r="B394" s="36" t="s">
        <v>333</v>
      </c>
      <c r="C394" s="36">
        <v>106</v>
      </c>
      <c r="D394" s="34">
        <f t="shared" si="25"/>
        <v>21.175000000000001</v>
      </c>
      <c r="E394" s="34">
        <f t="shared" si="25"/>
        <v>19.25</v>
      </c>
      <c r="F394" s="34">
        <v>17.5</v>
      </c>
      <c r="G394" s="34" t="str">
        <f t="shared" si="26"/>
        <v>-</v>
      </c>
    </row>
    <row r="395" spans="1:7">
      <c r="A395" s="36" t="s">
        <v>356</v>
      </c>
      <c r="B395" s="36" t="s">
        <v>333</v>
      </c>
      <c r="C395" s="36"/>
      <c r="D395" s="34">
        <f t="shared" si="25"/>
        <v>21.961500000000001</v>
      </c>
      <c r="E395" s="34">
        <f t="shared" si="25"/>
        <v>19.965</v>
      </c>
      <c r="F395" s="34">
        <v>18.149999999999999</v>
      </c>
      <c r="G395" s="34" t="str">
        <f t="shared" si="26"/>
        <v>-</v>
      </c>
    </row>
    <row r="396" spans="1:7">
      <c r="A396" s="36" t="s">
        <v>424</v>
      </c>
      <c r="B396" s="36" t="s">
        <v>333</v>
      </c>
      <c r="C396" s="36">
        <v>117</v>
      </c>
      <c r="D396" s="34">
        <f t="shared" si="25"/>
        <v>23.595000000000006</v>
      </c>
      <c r="E396" s="34">
        <f t="shared" si="25"/>
        <v>21.450000000000003</v>
      </c>
      <c r="F396" s="34">
        <v>19.5</v>
      </c>
      <c r="G396" s="34" t="str">
        <f t="shared" si="26"/>
        <v>-</v>
      </c>
    </row>
    <row r="397" spans="1:7">
      <c r="A397" s="36" t="s">
        <v>425</v>
      </c>
      <c r="B397" s="36" t="s">
        <v>333</v>
      </c>
      <c r="C397" s="36"/>
      <c r="D397" s="34">
        <f t="shared" si="25"/>
        <v>25.168000000000006</v>
      </c>
      <c r="E397" s="34">
        <f t="shared" si="25"/>
        <v>22.880000000000003</v>
      </c>
      <c r="F397" s="34">
        <v>20.8</v>
      </c>
      <c r="G397" s="34" t="str">
        <f t="shared" si="26"/>
        <v>-</v>
      </c>
    </row>
    <row r="398" spans="1:7">
      <c r="A398" s="36" t="s">
        <v>565</v>
      </c>
      <c r="B398" s="36" t="s">
        <v>333</v>
      </c>
      <c r="C398" s="36">
        <v>128</v>
      </c>
      <c r="D398" s="34">
        <f t="shared" si="25"/>
        <v>27.467000000000006</v>
      </c>
      <c r="E398" s="34">
        <f t="shared" si="25"/>
        <v>24.970000000000002</v>
      </c>
      <c r="F398" s="34">
        <v>22.7</v>
      </c>
      <c r="G398" s="34" t="str">
        <f t="shared" si="26"/>
        <v>-</v>
      </c>
    </row>
    <row r="399" spans="1:7">
      <c r="A399" s="36" t="s">
        <v>566</v>
      </c>
      <c r="B399" s="36" t="s">
        <v>323</v>
      </c>
      <c r="C399" s="36"/>
      <c r="D399" s="34">
        <f t="shared" si="25"/>
        <v>26.499000000000002</v>
      </c>
      <c r="E399" s="34">
        <f t="shared" si="25"/>
        <v>24.09</v>
      </c>
      <c r="F399" s="34">
        <v>21.9</v>
      </c>
      <c r="G399" s="34" t="str">
        <f t="shared" si="26"/>
        <v>-</v>
      </c>
    </row>
    <row r="400" spans="1:7">
      <c r="A400" s="36" t="s">
        <v>360</v>
      </c>
      <c r="B400" s="36" t="s">
        <v>333</v>
      </c>
      <c r="C400" s="36"/>
      <c r="D400" s="34">
        <f t="shared" si="25"/>
        <v>31.460000000000004</v>
      </c>
      <c r="E400" s="34">
        <f t="shared" si="25"/>
        <v>28.6</v>
      </c>
      <c r="F400" s="34">
        <v>26</v>
      </c>
      <c r="G400" s="34" t="str">
        <f t="shared" si="26"/>
        <v>-</v>
      </c>
    </row>
    <row r="401" spans="1:9">
      <c r="A401" s="36" t="s">
        <v>361</v>
      </c>
      <c r="B401" s="36" t="s">
        <v>333</v>
      </c>
      <c r="C401" s="36"/>
      <c r="D401" s="34">
        <f t="shared" si="25"/>
        <v>38.236000000000011</v>
      </c>
      <c r="E401" s="34">
        <f t="shared" si="25"/>
        <v>34.760000000000005</v>
      </c>
      <c r="F401" s="34">
        <v>31.6</v>
      </c>
      <c r="G401" s="34" t="str">
        <f t="shared" si="26"/>
        <v>-</v>
      </c>
    </row>
    <row r="402" spans="1:9">
      <c r="A402" s="36" t="s">
        <v>567</v>
      </c>
      <c r="B402" s="36" t="s">
        <v>333</v>
      </c>
      <c r="C402" s="36"/>
      <c r="D402" s="34">
        <f t="shared" si="25"/>
        <v>40.898000000000003</v>
      </c>
      <c r="E402" s="34">
        <f t="shared" si="25"/>
        <v>37.18</v>
      </c>
      <c r="F402" s="34">
        <v>33.799999999999997</v>
      </c>
      <c r="G402" s="34" t="str">
        <f t="shared" si="26"/>
        <v>-</v>
      </c>
    </row>
    <row r="403" spans="1:9">
      <c r="A403" s="36" t="s">
        <v>433</v>
      </c>
      <c r="B403" s="36" t="s">
        <v>333</v>
      </c>
      <c r="C403" s="36"/>
      <c r="D403" s="34">
        <f t="shared" si="25"/>
        <v>58.201000000000008</v>
      </c>
      <c r="E403" s="34">
        <f t="shared" si="25"/>
        <v>52.910000000000004</v>
      </c>
      <c r="F403" s="34">
        <v>48.1</v>
      </c>
      <c r="G403" s="34" t="str">
        <f t="shared" si="26"/>
        <v>-</v>
      </c>
    </row>
    <row r="404" spans="1:9">
      <c r="A404" s="36" t="s">
        <v>568</v>
      </c>
      <c r="B404" s="36" t="s">
        <v>333</v>
      </c>
      <c r="C404" s="36"/>
      <c r="D404" s="34">
        <f t="shared" si="25"/>
        <v>47.190000000000012</v>
      </c>
      <c r="E404" s="34">
        <f t="shared" si="25"/>
        <v>42.900000000000006</v>
      </c>
      <c r="F404" s="34">
        <v>39</v>
      </c>
      <c r="G404" s="34" t="str">
        <f t="shared" si="26"/>
        <v>-</v>
      </c>
    </row>
    <row r="405" spans="1:9">
      <c r="A405" s="36" t="s">
        <v>475</v>
      </c>
      <c r="B405" s="36" t="s">
        <v>333</v>
      </c>
      <c r="C405" s="36"/>
      <c r="D405" s="34">
        <f t="shared" si="25"/>
        <v>51.001500000000007</v>
      </c>
      <c r="E405" s="34">
        <f t="shared" si="25"/>
        <v>46.365000000000002</v>
      </c>
      <c r="F405" s="34">
        <v>42.15</v>
      </c>
      <c r="G405" s="34" t="str">
        <f t="shared" si="26"/>
        <v>-</v>
      </c>
    </row>
    <row r="406" spans="1:9">
      <c r="A406" s="36" t="s">
        <v>553</v>
      </c>
      <c r="B406" s="36" t="s">
        <v>333</v>
      </c>
      <c r="C406" s="36"/>
      <c r="D406" s="34">
        <f t="shared" si="25"/>
        <v>73.205000000000013</v>
      </c>
      <c r="E406" s="34">
        <f t="shared" si="25"/>
        <v>66.550000000000011</v>
      </c>
      <c r="F406" s="34">
        <v>60.5</v>
      </c>
      <c r="G406" s="34" t="str">
        <f t="shared" si="26"/>
        <v>-</v>
      </c>
    </row>
    <row r="407" spans="1:9">
      <c r="A407" s="36" t="s">
        <v>569</v>
      </c>
      <c r="B407" s="36" t="s">
        <v>333</v>
      </c>
      <c r="C407" s="36"/>
      <c r="D407" s="34">
        <f t="shared" si="25"/>
        <v>75.20150000000001</v>
      </c>
      <c r="E407" s="34">
        <f t="shared" si="25"/>
        <v>68.365000000000009</v>
      </c>
      <c r="F407" s="34">
        <v>62.15</v>
      </c>
      <c r="G407" s="34" t="str">
        <f t="shared" si="26"/>
        <v>-</v>
      </c>
    </row>
    <row r="408" spans="1:9" ht="12" thickBot="1">
      <c r="A408" s="36" t="s">
        <v>436</v>
      </c>
      <c r="B408" s="36" t="s">
        <v>333</v>
      </c>
      <c r="C408" s="36"/>
      <c r="D408" s="34">
        <f t="shared" si="25"/>
        <v>77.077000000000012</v>
      </c>
      <c r="E408" s="34">
        <f t="shared" si="25"/>
        <v>70.070000000000007</v>
      </c>
      <c r="F408" s="34">
        <v>63.7</v>
      </c>
      <c r="G408" s="34" t="str">
        <f t="shared" si="26"/>
        <v>-</v>
      </c>
    </row>
    <row r="409" spans="1:9" ht="35.25" customHeight="1">
      <c r="A409" s="358" t="s">
        <v>574</v>
      </c>
      <c r="B409" s="358"/>
      <c r="C409" s="358"/>
      <c r="D409" s="358"/>
      <c r="E409" s="358"/>
      <c r="F409" s="358"/>
      <c r="G409" s="358"/>
    </row>
    <row r="410" spans="1:9" ht="36" customHeight="1">
      <c r="A410" s="359"/>
      <c r="B410" s="359"/>
      <c r="C410" s="359"/>
      <c r="D410" s="359"/>
      <c r="E410" s="359"/>
      <c r="F410" s="359"/>
      <c r="G410" s="359"/>
      <c r="I410"/>
    </row>
    <row r="411" spans="1:9">
      <c r="A411" s="215" t="s">
        <v>575</v>
      </c>
      <c r="B411" s="36" t="s">
        <v>320</v>
      </c>
      <c r="C411" s="36"/>
      <c r="D411" s="34">
        <f>E411*1.1</f>
        <v>3.9083000000000006</v>
      </c>
      <c r="E411" s="34">
        <f>F411*1.1</f>
        <v>3.5530000000000004</v>
      </c>
      <c r="F411" s="34">
        <v>3.23</v>
      </c>
      <c r="G411" s="34" t="str">
        <f>IF($G$6&lt;=0,"-",F411*(1-$G$6))</f>
        <v>-</v>
      </c>
    </row>
    <row r="412" spans="1:9">
      <c r="A412" s="215" t="s">
        <v>576</v>
      </c>
      <c r="B412" s="36" t="s">
        <v>320</v>
      </c>
      <c r="C412" s="36"/>
      <c r="D412" s="34">
        <f t="shared" ref="D412:E428" si="27">E412*1.1</f>
        <v>4.174500000000001</v>
      </c>
      <c r="E412" s="34">
        <f t="shared" si="27"/>
        <v>3.7950000000000004</v>
      </c>
      <c r="F412" s="34">
        <v>3.45</v>
      </c>
      <c r="G412" s="34" t="str">
        <f t="shared" ref="G412:G428" si="28">IF($G$6&lt;=0,"-",F412*(1-$G$6))</f>
        <v>-</v>
      </c>
    </row>
    <row r="413" spans="1:9">
      <c r="A413" s="215" t="s">
        <v>577</v>
      </c>
      <c r="B413" s="36" t="s">
        <v>320</v>
      </c>
      <c r="C413" s="36"/>
      <c r="D413" s="34">
        <f t="shared" si="27"/>
        <v>4.5979999999999999</v>
      </c>
      <c r="E413" s="34">
        <f t="shared" si="27"/>
        <v>4.18</v>
      </c>
      <c r="F413" s="34">
        <v>3.8</v>
      </c>
      <c r="G413" s="34" t="str">
        <f t="shared" si="28"/>
        <v>-</v>
      </c>
    </row>
    <row r="414" spans="1:9">
      <c r="A414" s="215" t="s">
        <v>578</v>
      </c>
      <c r="B414" s="36" t="s">
        <v>320</v>
      </c>
      <c r="C414" s="36"/>
      <c r="D414" s="34">
        <f t="shared" si="27"/>
        <v>5.2635000000000005</v>
      </c>
      <c r="E414" s="34">
        <f t="shared" si="27"/>
        <v>4.7850000000000001</v>
      </c>
      <c r="F414" s="34">
        <v>4.3499999999999996</v>
      </c>
      <c r="G414" s="34" t="str">
        <f t="shared" si="28"/>
        <v>-</v>
      </c>
    </row>
    <row r="415" spans="1:9">
      <c r="A415" s="215" t="s">
        <v>579</v>
      </c>
      <c r="B415" s="36" t="s">
        <v>320</v>
      </c>
      <c r="C415" s="36"/>
      <c r="D415" s="34">
        <f t="shared" si="27"/>
        <v>5.6386000000000012</v>
      </c>
      <c r="E415" s="34">
        <f t="shared" si="27"/>
        <v>5.1260000000000003</v>
      </c>
      <c r="F415" s="34">
        <v>4.66</v>
      </c>
      <c r="G415" s="34" t="str">
        <f t="shared" si="28"/>
        <v>-</v>
      </c>
    </row>
    <row r="416" spans="1:9">
      <c r="A416" s="215" t="s">
        <v>580</v>
      </c>
      <c r="B416" s="36" t="s">
        <v>320</v>
      </c>
      <c r="C416" s="36"/>
      <c r="D416" s="34">
        <f t="shared" si="27"/>
        <v>6.4493000000000009</v>
      </c>
      <c r="E416" s="34">
        <f t="shared" si="27"/>
        <v>5.8630000000000004</v>
      </c>
      <c r="F416" s="34">
        <v>5.33</v>
      </c>
      <c r="G416" s="34" t="str">
        <f t="shared" si="28"/>
        <v>-</v>
      </c>
    </row>
    <row r="417" spans="1:9">
      <c r="A417" s="215" t="s">
        <v>581</v>
      </c>
      <c r="B417" s="36" t="s">
        <v>320</v>
      </c>
      <c r="C417" s="36"/>
      <c r="D417" s="34">
        <f t="shared" si="27"/>
        <v>6.7760000000000007</v>
      </c>
      <c r="E417" s="34">
        <f t="shared" si="27"/>
        <v>6.16</v>
      </c>
      <c r="F417" s="34">
        <v>5.6</v>
      </c>
      <c r="G417" s="34" t="str">
        <f t="shared" si="28"/>
        <v>-</v>
      </c>
    </row>
    <row r="418" spans="1:9">
      <c r="A418" s="215" t="s">
        <v>582</v>
      </c>
      <c r="B418" s="36" t="s">
        <v>320</v>
      </c>
      <c r="C418" s="36"/>
      <c r="D418" s="34">
        <f t="shared" si="27"/>
        <v>7.8650000000000011</v>
      </c>
      <c r="E418" s="34">
        <f t="shared" si="27"/>
        <v>7.15</v>
      </c>
      <c r="F418" s="34">
        <v>6.5</v>
      </c>
      <c r="G418" s="34" t="str">
        <f t="shared" si="28"/>
        <v>-</v>
      </c>
    </row>
    <row r="419" spans="1:9">
      <c r="A419" s="215" t="s">
        <v>583</v>
      </c>
      <c r="B419" s="36" t="s">
        <v>323</v>
      </c>
      <c r="C419" s="36"/>
      <c r="D419" s="34">
        <f t="shared" si="27"/>
        <v>8.4095000000000013</v>
      </c>
      <c r="E419" s="34">
        <f t="shared" si="27"/>
        <v>7.6450000000000005</v>
      </c>
      <c r="F419" s="34">
        <v>6.95</v>
      </c>
      <c r="G419" s="34" t="str">
        <f t="shared" si="28"/>
        <v>-</v>
      </c>
    </row>
    <row r="420" spans="1:9">
      <c r="A420" s="215" t="s">
        <v>584</v>
      </c>
      <c r="B420" s="36" t="s">
        <v>323</v>
      </c>
      <c r="C420" s="36"/>
      <c r="D420" s="34">
        <f t="shared" si="27"/>
        <v>9.3170000000000019</v>
      </c>
      <c r="E420" s="34">
        <f t="shared" si="27"/>
        <v>8.4700000000000006</v>
      </c>
      <c r="F420" s="34">
        <v>7.7</v>
      </c>
      <c r="G420" s="34" t="str">
        <f t="shared" si="28"/>
        <v>-</v>
      </c>
    </row>
    <row r="421" spans="1:9">
      <c r="A421" s="215" t="s">
        <v>585</v>
      </c>
      <c r="B421" s="36" t="s">
        <v>323</v>
      </c>
      <c r="C421" s="36"/>
      <c r="D421" s="34">
        <f t="shared" si="27"/>
        <v>7.0180000000000007</v>
      </c>
      <c r="E421" s="34">
        <f t="shared" si="27"/>
        <v>6.38</v>
      </c>
      <c r="F421" s="34">
        <v>5.8</v>
      </c>
      <c r="G421" s="34" t="str">
        <f t="shared" si="28"/>
        <v>-</v>
      </c>
    </row>
    <row r="422" spans="1:9">
      <c r="A422" s="215" t="s">
        <v>586</v>
      </c>
      <c r="B422" s="36" t="s">
        <v>323</v>
      </c>
      <c r="C422" s="36"/>
      <c r="D422" s="34">
        <f t="shared" si="27"/>
        <v>8.4095000000000013</v>
      </c>
      <c r="E422" s="34">
        <f t="shared" si="27"/>
        <v>7.6450000000000005</v>
      </c>
      <c r="F422" s="34">
        <v>6.95</v>
      </c>
      <c r="G422" s="34" t="str">
        <f t="shared" si="28"/>
        <v>-</v>
      </c>
    </row>
    <row r="423" spans="1:9">
      <c r="A423" s="215" t="s">
        <v>587</v>
      </c>
      <c r="B423" s="36" t="s">
        <v>323</v>
      </c>
      <c r="C423" s="36"/>
      <c r="D423" s="34">
        <f t="shared" si="27"/>
        <v>9.9220000000000006</v>
      </c>
      <c r="E423" s="34">
        <f t="shared" si="27"/>
        <v>9.02</v>
      </c>
      <c r="F423" s="34">
        <v>8.1999999999999993</v>
      </c>
      <c r="G423" s="34" t="str">
        <f t="shared" si="28"/>
        <v>-</v>
      </c>
    </row>
    <row r="424" spans="1:9">
      <c r="A424" s="216" t="s">
        <v>588</v>
      </c>
      <c r="B424" s="36" t="s">
        <v>323</v>
      </c>
      <c r="C424" s="36"/>
      <c r="D424" s="34">
        <f t="shared" si="27"/>
        <v>11.979000000000001</v>
      </c>
      <c r="E424" s="34">
        <f t="shared" si="27"/>
        <v>10.89</v>
      </c>
      <c r="F424" s="34">
        <v>9.9</v>
      </c>
      <c r="G424" s="34" t="str">
        <f t="shared" si="28"/>
        <v>-</v>
      </c>
    </row>
    <row r="425" spans="1:9">
      <c r="A425" s="215" t="s">
        <v>589</v>
      </c>
      <c r="B425" s="36" t="s">
        <v>323</v>
      </c>
      <c r="C425" s="36"/>
      <c r="D425" s="34">
        <f t="shared" si="27"/>
        <v>11.495000000000003</v>
      </c>
      <c r="E425" s="34">
        <f t="shared" si="27"/>
        <v>10.450000000000001</v>
      </c>
      <c r="F425" s="34">
        <v>9.5</v>
      </c>
      <c r="G425" s="34" t="str">
        <f t="shared" si="28"/>
        <v>-</v>
      </c>
    </row>
    <row r="426" spans="1:9">
      <c r="A426" s="215" t="s">
        <v>412</v>
      </c>
      <c r="B426" s="36" t="s">
        <v>323</v>
      </c>
      <c r="C426" s="36"/>
      <c r="D426" s="34">
        <f t="shared" si="27"/>
        <v>13.249500000000001</v>
      </c>
      <c r="E426" s="34">
        <f t="shared" si="27"/>
        <v>12.045</v>
      </c>
      <c r="F426" s="34">
        <v>10.95</v>
      </c>
      <c r="G426" s="34" t="str">
        <f t="shared" si="28"/>
        <v>-</v>
      </c>
    </row>
    <row r="427" spans="1:9" ht="12.75">
      <c r="A427" s="215" t="s">
        <v>1622</v>
      </c>
      <c r="B427" s="36" t="s">
        <v>323</v>
      </c>
      <c r="C427" s="36"/>
      <c r="D427" s="34">
        <f t="shared" si="27"/>
        <v>14.762</v>
      </c>
      <c r="E427" s="34">
        <f t="shared" si="27"/>
        <v>13.42</v>
      </c>
      <c r="F427" s="34">
        <v>12.2</v>
      </c>
      <c r="G427" s="34" t="str">
        <f t="shared" si="28"/>
        <v>-</v>
      </c>
      <c r="I427"/>
    </row>
    <row r="428" spans="1:9" ht="12" thickBot="1">
      <c r="A428" s="215" t="s">
        <v>346</v>
      </c>
      <c r="B428" s="36" t="s">
        <v>323</v>
      </c>
      <c r="C428" s="36"/>
      <c r="D428" s="34">
        <f t="shared" si="27"/>
        <v>16.395500000000002</v>
      </c>
      <c r="E428" s="34">
        <f t="shared" si="27"/>
        <v>14.905000000000001</v>
      </c>
      <c r="F428" s="34">
        <v>13.55</v>
      </c>
      <c r="G428" s="34" t="str">
        <f t="shared" si="28"/>
        <v>-</v>
      </c>
    </row>
    <row r="429" spans="1:9" ht="35.25" customHeight="1">
      <c r="A429" s="358" t="s">
        <v>590</v>
      </c>
      <c r="B429" s="358"/>
      <c r="C429" s="358"/>
      <c r="D429" s="358"/>
      <c r="E429" s="358"/>
      <c r="F429" s="358"/>
      <c r="G429" s="358"/>
    </row>
    <row r="430" spans="1:9" ht="28.5" customHeight="1">
      <c r="A430" s="359"/>
      <c r="B430" s="359"/>
      <c r="C430" s="359"/>
      <c r="D430" s="359"/>
      <c r="E430" s="359"/>
      <c r="F430" s="359"/>
      <c r="G430" s="359"/>
    </row>
    <row r="431" spans="1:9">
      <c r="A431" s="215" t="s">
        <v>78</v>
      </c>
      <c r="B431" s="215">
        <v>100</v>
      </c>
      <c r="C431" s="217">
        <v>14</v>
      </c>
      <c r="D431" s="34">
        <f t="shared" ref="D431:E434" si="29">E431*1.1</f>
        <v>9.5590000000000028</v>
      </c>
      <c r="E431" s="34">
        <f t="shared" si="29"/>
        <v>8.6900000000000013</v>
      </c>
      <c r="F431" s="34">
        <v>7.9</v>
      </c>
      <c r="G431" s="34" t="str">
        <f t="shared" ref="G431:G434" si="30">IF($G$6&lt;=0,"-",F431*(1-$G$6))</f>
        <v>-</v>
      </c>
    </row>
    <row r="432" spans="1:9">
      <c r="A432" s="215" t="s">
        <v>79</v>
      </c>
      <c r="B432" s="215">
        <v>100</v>
      </c>
      <c r="C432" s="217">
        <v>24</v>
      </c>
      <c r="D432" s="34">
        <f t="shared" si="29"/>
        <v>11.797500000000003</v>
      </c>
      <c r="E432" s="34">
        <f t="shared" si="29"/>
        <v>10.725000000000001</v>
      </c>
      <c r="F432" s="34">
        <v>9.75</v>
      </c>
      <c r="G432" s="34" t="str">
        <f t="shared" si="30"/>
        <v>-</v>
      </c>
    </row>
    <row r="433" spans="1:10">
      <c r="A433" s="215" t="s">
        <v>80</v>
      </c>
      <c r="B433" s="215">
        <v>50</v>
      </c>
      <c r="C433" s="217">
        <v>37</v>
      </c>
      <c r="D433" s="34">
        <f t="shared" si="29"/>
        <v>15.367000000000003</v>
      </c>
      <c r="E433" s="34">
        <f t="shared" si="29"/>
        <v>13.97</v>
      </c>
      <c r="F433" s="34">
        <v>12.7</v>
      </c>
      <c r="G433" s="34" t="str">
        <f t="shared" si="30"/>
        <v>-</v>
      </c>
    </row>
    <row r="434" spans="1:10" ht="12" thickBot="1">
      <c r="A434" s="218" t="s">
        <v>81</v>
      </c>
      <c r="B434" s="218">
        <v>25</v>
      </c>
      <c r="C434" s="219">
        <v>70</v>
      </c>
      <c r="D434" s="34">
        <f t="shared" si="29"/>
        <v>26.777300000000004</v>
      </c>
      <c r="E434" s="34">
        <f t="shared" si="29"/>
        <v>24.343</v>
      </c>
      <c r="F434" s="34">
        <v>22.13</v>
      </c>
      <c r="G434" s="34" t="str">
        <f t="shared" si="30"/>
        <v>-</v>
      </c>
    </row>
    <row r="435" spans="1:10" ht="34.5" customHeight="1">
      <c r="A435" s="358" t="s">
        <v>591</v>
      </c>
      <c r="B435" s="358"/>
      <c r="C435" s="358"/>
      <c r="D435" s="358"/>
      <c r="E435" s="358"/>
      <c r="F435" s="358"/>
      <c r="G435" s="358"/>
      <c r="H435"/>
    </row>
    <row r="436" spans="1:10" ht="33.75" customHeight="1">
      <c r="A436" s="359"/>
      <c r="B436" s="359"/>
      <c r="C436" s="359"/>
      <c r="D436" s="359"/>
      <c r="E436" s="359"/>
      <c r="F436" s="359"/>
      <c r="G436" s="359"/>
      <c r="J436"/>
    </row>
    <row r="437" spans="1:10">
      <c r="A437" s="36" t="s">
        <v>592</v>
      </c>
      <c r="B437" s="36" t="s">
        <v>320</v>
      </c>
      <c r="C437" s="36"/>
      <c r="D437" s="34">
        <f t="shared" ref="D437:E441" si="31">E437*1.1</f>
        <v>1.8876000000000004</v>
      </c>
      <c r="E437" s="34">
        <f t="shared" si="31"/>
        <v>1.7160000000000002</v>
      </c>
      <c r="F437" s="34">
        <v>1.56</v>
      </c>
      <c r="G437" s="34" t="str">
        <f>IF($G$6&lt;=0,"-",F437*(1-$G$6))</f>
        <v>-</v>
      </c>
    </row>
    <row r="438" spans="1:10">
      <c r="A438" s="36" t="s">
        <v>593</v>
      </c>
      <c r="B438" s="36" t="s">
        <v>320</v>
      </c>
      <c r="C438" s="36">
        <v>2.6</v>
      </c>
      <c r="D438" s="34">
        <f t="shared" si="31"/>
        <v>2.1054000000000004</v>
      </c>
      <c r="E438" s="34">
        <f t="shared" si="31"/>
        <v>1.9140000000000001</v>
      </c>
      <c r="F438" s="34">
        <v>1.74</v>
      </c>
      <c r="G438" s="34" t="str">
        <f>IF($G$6&lt;=0,"-",F438*(1-$G$6))</f>
        <v>-</v>
      </c>
    </row>
    <row r="439" spans="1:10">
      <c r="A439" s="36" t="s">
        <v>594</v>
      </c>
      <c r="B439" s="36" t="s">
        <v>320</v>
      </c>
      <c r="C439" s="36">
        <v>6.6</v>
      </c>
      <c r="D439" s="34">
        <f t="shared" si="31"/>
        <v>3.3275000000000006</v>
      </c>
      <c r="E439" s="34">
        <f t="shared" si="31"/>
        <v>3.0250000000000004</v>
      </c>
      <c r="F439" s="34">
        <v>2.75</v>
      </c>
      <c r="G439" s="34" t="str">
        <f>IF($G$6&lt;=0,"-",F439*(1-$G$6))</f>
        <v>-</v>
      </c>
    </row>
    <row r="440" spans="1:10">
      <c r="A440" s="36" t="s">
        <v>345</v>
      </c>
      <c r="B440" s="36" t="s">
        <v>323</v>
      </c>
      <c r="C440" s="36">
        <v>9.6</v>
      </c>
      <c r="D440" s="34">
        <f t="shared" si="31"/>
        <v>3.8962000000000012</v>
      </c>
      <c r="E440" s="34">
        <f t="shared" si="31"/>
        <v>3.5420000000000007</v>
      </c>
      <c r="F440" s="34">
        <v>3.22</v>
      </c>
      <c r="G440" s="34" t="str">
        <f>IF($G$6&lt;=0,"-",F440*(1-$G$6))</f>
        <v>-</v>
      </c>
    </row>
    <row r="441" spans="1:10" ht="12" thickBot="1">
      <c r="A441" s="36" t="s">
        <v>348</v>
      </c>
      <c r="B441" s="36" t="s">
        <v>323</v>
      </c>
      <c r="C441" s="36">
        <v>19</v>
      </c>
      <c r="D441" s="34">
        <f t="shared" si="31"/>
        <v>4.6464000000000008</v>
      </c>
      <c r="E441" s="34">
        <f t="shared" si="31"/>
        <v>4.2240000000000002</v>
      </c>
      <c r="F441" s="34">
        <v>3.84</v>
      </c>
      <c r="G441" s="34" t="str">
        <f>IF($G$6&lt;=0,"-",F441*(1-$G$6))</f>
        <v>-</v>
      </c>
    </row>
    <row r="442" spans="1:10" ht="39" customHeight="1">
      <c r="A442" s="358" t="s">
        <v>595</v>
      </c>
      <c r="B442" s="358"/>
      <c r="C442" s="358"/>
      <c r="D442" s="358"/>
      <c r="E442" s="358"/>
      <c r="F442" s="358"/>
      <c r="G442" s="358"/>
      <c r="I442"/>
    </row>
    <row r="443" spans="1:10" ht="30.75" customHeight="1">
      <c r="A443" s="359"/>
      <c r="B443" s="359"/>
      <c r="C443" s="359"/>
      <c r="D443" s="359"/>
      <c r="E443" s="359"/>
      <c r="F443" s="359"/>
      <c r="G443" s="359"/>
    </row>
    <row r="444" spans="1:10">
      <c r="A444" s="36" t="s">
        <v>370</v>
      </c>
      <c r="B444" s="36" t="s">
        <v>596</v>
      </c>
      <c r="C444" s="36"/>
      <c r="D444" s="34">
        <f>E444*1.1</f>
        <v>1.7666000000000002</v>
      </c>
      <c r="E444" s="34">
        <f>F444*1.1</f>
        <v>1.6060000000000001</v>
      </c>
      <c r="F444" s="34">
        <v>1.46</v>
      </c>
      <c r="G444" s="34" t="str">
        <f>IF($G$6&lt;=0,"-",F444*(1-$G$6))</f>
        <v>-</v>
      </c>
    </row>
    <row r="445" spans="1:10">
      <c r="A445" s="36" t="s">
        <v>588</v>
      </c>
      <c r="B445" s="36" t="s">
        <v>596</v>
      </c>
      <c r="C445" s="36"/>
      <c r="D445" s="34">
        <f t="shared" ref="D445:E463" si="32">E445*1.1</f>
        <v>2.2627000000000006</v>
      </c>
      <c r="E445" s="34">
        <f t="shared" si="32"/>
        <v>2.0570000000000004</v>
      </c>
      <c r="F445" s="34">
        <v>1.87</v>
      </c>
      <c r="G445" s="34" t="str">
        <f>IF($G$6&lt;=0,"-",F445*(1-$G$6))</f>
        <v>-</v>
      </c>
    </row>
    <row r="446" spans="1:10">
      <c r="A446" s="36" t="s">
        <v>597</v>
      </c>
      <c r="B446" s="36" t="s">
        <v>596</v>
      </c>
      <c r="C446" s="36"/>
      <c r="D446" s="34">
        <f t="shared" si="32"/>
        <v>2.9403000000000006</v>
      </c>
      <c r="E446" s="34">
        <f t="shared" si="32"/>
        <v>2.6730000000000005</v>
      </c>
      <c r="F446" s="34">
        <v>2.4300000000000002</v>
      </c>
      <c r="G446" s="34" t="str">
        <f>IF($G$6&lt;=0,"-",F446*(1-$G$6))</f>
        <v>-</v>
      </c>
    </row>
    <row r="447" spans="1:10">
      <c r="A447" s="36" t="s">
        <v>412</v>
      </c>
      <c r="B447" s="36" t="s">
        <v>598</v>
      </c>
      <c r="C447" s="36"/>
      <c r="D447" s="34">
        <f t="shared" si="32"/>
        <v>2.2989999999999999</v>
      </c>
      <c r="E447" s="34">
        <f t="shared" si="32"/>
        <v>2.09</v>
      </c>
      <c r="F447" s="34">
        <v>1.9</v>
      </c>
      <c r="G447" s="34" t="str">
        <f>IF($G$6&lt;=0,"-",F447*(1-$G$6))</f>
        <v>-</v>
      </c>
    </row>
    <row r="448" spans="1:10">
      <c r="A448" s="36" t="s">
        <v>345</v>
      </c>
      <c r="B448" s="36" t="s">
        <v>598</v>
      </c>
      <c r="C448" s="36"/>
      <c r="D448" s="34">
        <f t="shared" si="32"/>
        <v>2.6499000000000006</v>
      </c>
      <c r="E448" s="34">
        <f t="shared" si="32"/>
        <v>2.4090000000000003</v>
      </c>
      <c r="F448" s="34">
        <v>2.19</v>
      </c>
      <c r="G448" s="34" t="str">
        <f>IF($G$6&lt;=0,"-",F448*(1-$G$6))</f>
        <v>-</v>
      </c>
    </row>
    <row r="449" spans="1:7">
      <c r="A449" s="36" t="s">
        <v>346</v>
      </c>
      <c r="B449" s="36" t="s">
        <v>320</v>
      </c>
      <c r="C449" s="36">
        <v>18.3</v>
      </c>
      <c r="D449" s="34">
        <f t="shared" si="32"/>
        <v>3.521100000000001</v>
      </c>
      <c r="E449" s="34">
        <f t="shared" si="32"/>
        <v>3.2010000000000005</v>
      </c>
      <c r="F449" s="34">
        <v>2.91</v>
      </c>
      <c r="G449" s="34" t="str">
        <f t="shared" ref="G449:G463" si="33">IF($G$6&lt;=0,"-",F449*(1-$G$6))</f>
        <v>-</v>
      </c>
    </row>
    <row r="450" spans="1:7">
      <c r="A450" s="36" t="s">
        <v>347</v>
      </c>
      <c r="B450" s="36" t="s">
        <v>320</v>
      </c>
      <c r="C450" s="36">
        <v>24.3</v>
      </c>
      <c r="D450" s="34">
        <f t="shared" si="32"/>
        <v>4.4044000000000008</v>
      </c>
      <c r="E450" s="34">
        <f t="shared" si="32"/>
        <v>4.0040000000000004</v>
      </c>
      <c r="F450" s="34">
        <v>3.64</v>
      </c>
      <c r="G450" s="34" t="str">
        <f t="shared" si="33"/>
        <v>-</v>
      </c>
    </row>
    <row r="451" spans="1:7">
      <c r="A451" s="36" t="s">
        <v>415</v>
      </c>
      <c r="B451" s="36" t="s">
        <v>323</v>
      </c>
      <c r="C451" s="36">
        <v>30.25</v>
      </c>
      <c r="D451" s="34">
        <f t="shared" si="32"/>
        <v>5.2998000000000012</v>
      </c>
      <c r="E451" s="34">
        <f t="shared" si="32"/>
        <v>4.8180000000000005</v>
      </c>
      <c r="F451" s="34">
        <v>4.38</v>
      </c>
      <c r="G451" s="34" t="str">
        <f t="shared" si="33"/>
        <v>-</v>
      </c>
    </row>
    <row r="452" spans="1:7">
      <c r="A452" s="36" t="s">
        <v>599</v>
      </c>
      <c r="B452" s="36" t="s">
        <v>323</v>
      </c>
      <c r="C452" s="36"/>
      <c r="D452" s="34">
        <f t="shared" si="32"/>
        <v>6.1710000000000012</v>
      </c>
      <c r="E452" s="34">
        <f t="shared" si="32"/>
        <v>5.61</v>
      </c>
      <c r="F452" s="34">
        <v>5.0999999999999996</v>
      </c>
      <c r="G452" s="34" t="str">
        <f t="shared" si="33"/>
        <v>-</v>
      </c>
    </row>
    <row r="453" spans="1:7">
      <c r="A453" s="36" t="s">
        <v>600</v>
      </c>
      <c r="B453" s="36" t="s">
        <v>323</v>
      </c>
      <c r="C453" s="36"/>
      <c r="D453" s="34">
        <f t="shared" si="32"/>
        <v>7.4173000000000009</v>
      </c>
      <c r="E453" s="34">
        <f t="shared" si="32"/>
        <v>6.7430000000000003</v>
      </c>
      <c r="F453" s="34">
        <v>6.13</v>
      </c>
      <c r="G453" s="34" t="str">
        <f t="shared" si="33"/>
        <v>-</v>
      </c>
    </row>
    <row r="454" spans="1:7">
      <c r="A454" s="36" t="s">
        <v>601</v>
      </c>
      <c r="B454" s="36" t="s">
        <v>323</v>
      </c>
      <c r="C454" s="36"/>
      <c r="D454" s="34">
        <f t="shared" si="32"/>
        <v>8.4700000000000024</v>
      </c>
      <c r="E454" s="34">
        <f t="shared" si="32"/>
        <v>7.7000000000000011</v>
      </c>
      <c r="F454" s="34">
        <v>7</v>
      </c>
      <c r="G454" s="34" t="str">
        <f t="shared" si="33"/>
        <v>-</v>
      </c>
    </row>
    <row r="455" spans="1:7">
      <c r="A455" s="36" t="s">
        <v>602</v>
      </c>
      <c r="B455" s="36" t="s">
        <v>323</v>
      </c>
      <c r="C455" s="36"/>
      <c r="D455" s="34">
        <f t="shared" si="32"/>
        <v>9.5953000000000017</v>
      </c>
      <c r="E455" s="34">
        <f t="shared" si="32"/>
        <v>8.7230000000000008</v>
      </c>
      <c r="F455" s="34">
        <v>7.93</v>
      </c>
      <c r="G455" s="34" t="str">
        <f t="shared" si="33"/>
        <v>-</v>
      </c>
    </row>
    <row r="456" spans="1:7">
      <c r="A456" s="36" t="s">
        <v>348</v>
      </c>
      <c r="B456" s="36" t="s">
        <v>320</v>
      </c>
      <c r="C456" s="36"/>
      <c r="D456" s="34">
        <f t="shared" si="32"/>
        <v>4.3318000000000012</v>
      </c>
      <c r="E456" s="34">
        <f t="shared" si="32"/>
        <v>3.9380000000000006</v>
      </c>
      <c r="F456" s="34">
        <v>3.58</v>
      </c>
      <c r="G456" s="34" t="str">
        <f t="shared" si="33"/>
        <v>-</v>
      </c>
    </row>
    <row r="457" spans="1:7">
      <c r="A457" s="36" t="s">
        <v>349</v>
      </c>
      <c r="B457" s="36" t="s">
        <v>323</v>
      </c>
      <c r="C457" s="36"/>
      <c r="D457" s="34">
        <f t="shared" si="32"/>
        <v>5.2998000000000012</v>
      </c>
      <c r="E457" s="34">
        <f t="shared" si="32"/>
        <v>4.8180000000000005</v>
      </c>
      <c r="F457" s="34">
        <v>4.38</v>
      </c>
      <c r="G457" s="34" t="str">
        <f t="shared" si="33"/>
        <v>-</v>
      </c>
    </row>
    <row r="458" spans="1:7">
      <c r="A458" s="36" t="s">
        <v>350</v>
      </c>
      <c r="B458" s="36" t="s">
        <v>320</v>
      </c>
      <c r="C458" s="36">
        <v>30.4</v>
      </c>
      <c r="D458" s="34">
        <f t="shared" si="32"/>
        <v>6.7034000000000011</v>
      </c>
      <c r="E458" s="34">
        <f t="shared" si="32"/>
        <v>6.0940000000000003</v>
      </c>
      <c r="F458" s="34">
        <v>5.54</v>
      </c>
      <c r="G458" s="34" t="str">
        <f t="shared" si="33"/>
        <v>-</v>
      </c>
    </row>
    <row r="459" spans="1:7">
      <c r="A459" s="36" t="s">
        <v>418</v>
      </c>
      <c r="B459" s="36" t="s">
        <v>323</v>
      </c>
      <c r="C459" s="36">
        <v>38</v>
      </c>
      <c r="D459" s="34">
        <f t="shared" si="32"/>
        <v>8.4700000000000024</v>
      </c>
      <c r="E459" s="34">
        <f t="shared" si="32"/>
        <v>7.7000000000000011</v>
      </c>
      <c r="F459" s="34">
        <v>7</v>
      </c>
      <c r="G459" s="34" t="str">
        <f t="shared" si="33"/>
        <v>-</v>
      </c>
    </row>
    <row r="460" spans="1:7">
      <c r="A460" s="36" t="s">
        <v>563</v>
      </c>
      <c r="B460" s="36" t="s">
        <v>323</v>
      </c>
      <c r="C460" s="36">
        <v>44.3</v>
      </c>
      <c r="D460" s="34">
        <f t="shared" si="32"/>
        <v>10.635900000000001</v>
      </c>
      <c r="E460" s="34">
        <f t="shared" si="32"/>
        <v>9.6690000000000005</v>
      </c>
      <c r="F460" s="34">
        <v>8.7899999999999991</v>
      </c>
      <c r="G460" s="34" t="str">
        <f t="shared" si="33"/>
        <v>-</v>
      </c>
    </row>
    <row r="461" spans="1:7">
      <c r="A461" s="36" t="s">
        <v>479</v>
      </c>
      <c r="B461" s="36" t="s">
        <v>323</v>
      </c>
      <c r="C461" s="36"/>
      <c r="D461" s="34">
        <f t="shared" si="32"/>
        <v>12.922800000000002</v>
      </c>
      <c r="E461" s="34">
        <f t="shared" si="32"/>
        <v>11.748000000000001</v>
      </c>
      <c r="F461" s="34">
        <v>10.68</v>
      </c>
      <c r="G461" s="34" t="str">
        <f t="shared" si="33"/>
        <v>-</v>
      </c>
    </row>
    <row r="462" spans="1:7">
      <c r="A462" s="36" t="s">
        <v>453</v>
      </c>
      <c r="B462" s="36" t="s">
        <v>323</v>
      </c>
      <c r="C462" s="36"/>
      <c r="D462" s="34">
        <f t="shared" si="32"/>
        <v>14.931400000000004</v>
      </c>
      <c r="E462" s="34">
        <f t="shared" si="32"/>
        <v>13.574000000000002</v>
      </c>
      <c r="F462" s="34">
        <v>12.34</v>
      </c>
      <c r="G462" s="34" t="str">
        <f t="shared" si="33"/>
        <v>-</v>
      </c>
    </row>
    <row r="463" spans="1:7">
      <c r="A463" s="36" t="s">
        <v>482</v>
      </c>
      <c r="B463" s="36" t="s">
        <v>323</v>
      </c>
      <c r="C463" s="36"/>
      <c r="D463" s="34">
        <f t="shared" si="32"/>
        <v>15.911500000000004</v>
      </c>
      <c r="E463" s="34">
        <f t="shared" si="32"/>
        <v>14.465000000000002</v>
      </c>
      <c r="F463" s="34">
        <v>13.15</v>
      </c>
      <c r="G463" s="34" t="str">
        <f t="shared" si="33"/>
        <v>-</v>
      </c>
    </row>
  </sheetData>
  <mergeCells count="26">
    <mergeCell ref="A8:G9"/>
    <mergeCell ref="A16:G17"/>
    <mergeCell ref="A24:G25"/>
    <mergeCell ref="A6:A7"/>
    <mergeCell ref="B6:B7"/>
    <mergeCell ref="C6:C7"/>
    <mergeCell ref="D6:F6"/>
    <mergeCell ref="A213:G214"/>
    <mergeCell ref="A31:G32"/>
    <mergeCell ref="A38:G39"/>
    <mergeCell ref="A45:G46"/>
    <mergeCell ref="A63:G64"/>
    <mergeCell ref="A80:G81"/>
    <mergeCell ref="A86:G87"/>
    <mergeCell ref="A90:G91"/>
    <mergeCell ref="A93:G94"/>
    <mergeCell ref="A109:G110"/>
    <mergeCell ref="A120:G121"/>
    <mergeCell ref="A158:G159"/>
    <mergeCell ref="A276:G277"/>
    <mergeCell ref="A323:G324"/>
    <mergeCell ref="A370:G371"/>
    <mergeCell ref="A442:G443"/>
    <mergeCell ref="A409:G410"/>
    <mergeCell ref="A429:G430"/>
    <mergeCell ref="A435:G436"/>
  </mergeCells>
  <phoneticPr fontId="3" type="noConversion"/>
  <hyperlinks>
    <hyperlink ref="A5" r:id="rId1" display="www.tdrusmetiz.ru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4"/>
  <sheetViews>
    <sheetView view="pageBreakPreview" workbookViewId="0">
      <pane ySplit="6" topLeftCell="A7" activePane="bottomLeft" state="frozenSplit"/>
      <selection activeCell="A189" sqref="A189"/>
      <selection pane="bottomLeft" activeCell="I5" sqref="I5:T30"/>
    </sheetView>
  </sheetViews>
  <sheetFormatPr defaultColWidth="8.85546875" defaultRowHeight="11.25"/>
  <cols>
    <col min="1" max="1" width="15.5703125" style="91" customWidth="1"/>
    <col min="2" max="2" width="13" style="91" customWidth="1"/>
    <col min="3" max="3" width="12.140625" style="91" customWidth="1"/>
    <col min="4" max="4" width="9.7109375" style="91" customWidth="1"/>
    <col min="5" max="5" width="10.28515625" style="91" customWidth="1"/>
    <col min="6" max="6" width="9.7109375" style="91" customWidth="1"/>
    <col min="7" max="7" width="13" style="91" customWidth="1"/>
    <col min="8" max="16384" width="8.85546875" style="1"/>
  </cols>
  <sheetData>
    <row r="1" spans="1:9" ht="20.45" customHeight="1">
      <c r="D1" s="301"/>
      <c r="E1" s="47" t="s">
        <v>1163</v>
      </c>
      <c r="F1" s="47"/>
      <c r="G1" s="301"/>
    </row>
    <row r="2" spans="1:9" ht="20.45" customHeight="1">
      <c r="D2" s="301"/>
      <c r="E2" s="47" t="s">
        <v>1164</v>
      </c>
      <c r="F2" s="47" t="s">
        <v>1241</v>
      </c>
      <c r="G2" s="301"/>
    </row>
    <row r="3" spans="1:9" ht="21" customHeight="1">
      <c r="D3" s="301"/>
      <c r="E3" s="49" t="s">
        <v>1157</v>
      </c>
      <c r="F3" s="47"/>
      <c r="G3" s="301"/>
    </row>
    <row r="4" spans="1:9" ht="22.15" customHeight="1">
      <c r="D4" s="301"/>
      <c r="E4" s="50" t="s">
        <v>1165</v>
      </c>
      <c r="F4" s="48"/>
      <c r="G4" s="301"/>
    </row>
    <row r="5" spans="1:9" ht="19.899999999999999" customHeight="1">
      <c r="A5" s="372" t="s">
        <v>0</v>
      </c>
      <c r="B5" s="374" t="s">
        <v>1147</v>
      </c>
      <c r="C5" s="376" t="s">
        <v>1148</v>
      </c>
      <c r="D5" s="378" t="s">
        <v>1215</v>
      </c>
      <c r="E5" s="379"/>
      <c r="F5" s="380"/>
      <c r="G5" s="204">
        <v>0</v>
      </c>
      <c r="H5" s="19"/>
    </row>
    <row r="6" spans="1:9" ht="19.149999999999999" customHeight="1" thickBot="1">
      <c r="A6" s="373"/>
      <c r="B6" s="375"/>
      <c r="C6" s="377"/>
      <c r="D6" s="93" t="s">
        <v>1149</v>
      </c>
      <c r="E6" s="94" t="s">
        <v>1150</v>
      </c>
      <c r="F6" s="95" t="s">
        <v>1</v>
      </c>
      <c r="G6" s="96" t="s">
        <v>2</v>
      </c>
      <c r="H6" s="19"/>
    </row>
    <row r="7" spans="1:9" ht="32.25" customHeight="1">
      <c r="A7" s="363" t="s">
        <v>1211</v>
      </c>
      <c r="B7" s="363"/>
      <c r="C7" s="363"/>
      <c r="D7" s="363"/>
      <c r="E7" s="363"/>
      <c r="F7" s="363"/>
      <c r="G7" s="363"/>
    </row>
    <row r="8" spans="1:9" ht="36.75" customHeight="1" thickBot="1">
      <c r="A8" s="364"/>
      <c r="B8" s="364"/>
      <c r="C8" s="364"/>
      <c r="D8" s="364"/>
      <c r="E8" s="364"/>
      <c r="F8" s="364"/>
      <c r="G8" s="364"/>
    </row>
    <row r="9" spans="1:9">
      <c r="A9" s="220" t="s">
        <v>1453</v>
      </c>
      <c r="B9" s="57">
        <v>21000</v>
      </c>
      <c r="C9" s="97">
        <v>1.05</v>
      </c>
      <c r="D9" s="98">
        <f>E9*1.1</f>
        <v>0.16940000000000005</v>
      </c>
      <c r="E9" s="98">
        <f>F9*1.1</f>
        <v>0.15400000000000003</v>
      </c>
      <c r="F9" s="221">
        <v>0.14000000000000001</v>
      </c>
      <c r="G9" s="98" t="str">
        <f>IF($G$5&lt;=0,"-",F9*(1-$G$5))</f>
        <v>-</v>
      </c>
    </row>
    <row r="10" spans="1:9" ht="12.75">
      <c r="A10" s="222" t="s">
        <v>1454</v>
      </c>
      <c r="B10" s="57">
        <v>10000</v>
      </c>
      <c r="C10" s="97">
        <v>1.1100000000000001</v>
      </c>
      <c r="D10" s="98">
        <f t="shared" ref="D10:D29" si="0">E10*1.1</f>
        <v>0.19360000000000002</v>
      </c>
      <c r="E10" s="98">
        <f t="shared" ref="E10:E29" si="1">F10*1.1</f>
        <v>0.17600000000000002</v>
      </c>
      <c r="F10" s="58">
        <v>0.16</v>
      </c>
      <c r="G10" s="98" t="str">
        <f t="shared" ref="G10:G133" si="2">IF($G$5&lt;=0,"-",F10*(1-$G$5))</f>
        <v>-</v>
      </c>
      <c r="I10"/>
    </row>
    <row r="11" spans="1:9">
      <c r="A11" s="222" t="s">
        <v>1455</v>
      </c>
      <c r="B11" s="57">
        <v>10000</v>
      </c>
      <c r="C11" s="97">
        <v>1.35</v>
      </c>
      <c r="D11" s="98">
        <f t="shared" si="0"/>
        <v>0.24200000000000005</v>
      </c>
      <c r="E11" s="98">
        <f t="shared" si="1"/>
        <v>0.22000000000000003</v>
      </c>
      <c r="F11" s="58">
        <v>0.2</v>
      </c>
      <c r="G11" s="98" t="str">
        <f t="shared" si="2"/>
        <v>-</v>
      </c>
    </row>
    <row r="12" spans="1:9">
      <c r="A12" s="222" t="s">
        <v>1456</v>
      </c>
      <c r="B12" s="57">
        <v>8500</v>
      </c>
      <c r="C12" s="97">
        <v>1.61</v>
      </c>
      <c r="D12" s="98">
        <f t="shared" si="0"/>
        <v>0.2783000000000001</v>
      </c>
      <c r="E12" s="98">
        <f t="shared" si="1"/>
        <v>0.25300000000000006</v>
      </c>
      <c r="F12" s="58">
        <v>0.23</v>
      </c>
      <c r="G12" s="98" t="str">
        <f t="shared" si="2"/>
        <v>-</v>
      </c>
    </row>
    <row r="13" spans="1:9">
      <c r="A13" s="222" t="s">
        <v>1457</v>
      </c>
      <c r="B13" s="57"/>
      <c r="C13" s="97"/>
      <c r="D13" s="98">
        <v>0.34</v>
      </c>
      <c r="E13" s="98">
        <v>0.31</v>
      </c>
      <c r="F13" s="58">
        <v>0.26</v>
      </c>
      <c r="G13" s="98"/>
    </row>
    <row r="14" spans="1:9">
      <c r="A14" s="222" t="s">
        <v>1458</v>
      </c>
      <c r="B14" s="57">
        <v>8000</v>
      </c>
      <c r="C14" s="97">
        <v>1.73</v>
      </c>
      <c r="D14" s="98">
        <f t="shared" si="0"/>
        <v>0.36300000000000004</v>
      </c>
      <c r="E14" s="98">
        <f t="shared" si="1"/>
        <v>0.33</v>
      </c>
      <c r="F14" s="58">
        <v>0.3</v>
      </c>
      <c r="G14" s="98" t="str">
        <f t="shared" si="2"/>
        <v>-</v>
      </c>
    </row>
    <row r="15" spans="1:9">
      <c r="A15" s="222" t="s">
        <v>1459</v>
      </c>
      <c r="B15" s="57"/>
      <c r="C15" s="97"/>
      <c r="D15" s="98">
        <v>0.4</v>
      </c>
      <c r="E15" s="98">
        <v>0.36</v>
      </c>
      <c r="F15" s="58">
        <v>0.33</v>
      </c>
      <c r="G15" s="98"/>
    </row>
    <row r="16" spans="1:9">
      <c r="A16" s="222" t="s">
        <v>1460</v>
      </c>
      <c r="B16" s="57">
        <v>5500</v>
      </c>
      <c r="C16" s="97">
        <v>1.86</v>
      </c>
      <c r="D16" s="98">
        <f t="shared" si="0"/>
        <v>0.42350000000000004</v>
      </c>
      <c r="E16" s="98">
        <f t="shared" si="1"/>
        <v>0.38500000000000001</v>
      </c>
      <c r="F16" s="58">
        <v>0.35</v>
      </c>
      <c r="G16" s="98" t="str">
        <f t="shared" si="2"/>
        <v>-</v>
      </c>
    </row>
    <row r="17" spans="1:8">
      <c r="A17" s="222" t="s">
        <v>1461</v>
      </c>
      <c r="B17" s="57">
        <v>5500</v>
      </c>
      <c r="C17" s="97">
        <v>2.06</v>
      </c>
      <c r="D17" s="98">
        <f t="shared" si="0"/>
        <v>0.4840000000000001</v>
      </c>
      <c r="E17" s="98">
        <f t="shared" si="1"/>
        <v>0.44000000000000006</v>
      </c>
      <c r="F17" s="58">
        <v>0.4</v>
      </c>
      <c r="G17" s="98" t="str">
        <f t="shared" si="2"/>
        <v>-</v>
      </c>
    </row>
    <row r="18" spans="1:8">
      <c r="A18" s="222" t="s">
        <v>1462</v>
      </c>
      <c r="B18" s="57">
        <v>5000</v>
      </c>
      <c r="C18" s="97">
        <v>2.1800000000000002</v>
      </c>
      <c r="D18" s="98">
        <f t="shared" si="0"/>
        <v>0.58080000000000009</v>
      </c>
      <c r="E18" s="98">
        <f t="shared" si="1"/>
        <v>0.52800000000000002</v>
      </c>
      <c r="F18" s="58">
        <v>0.48</v>
      </c>
      <c r="G18" s="98" t="str">
        <f t="shared" si="2"/>
        <v>-</v>
      </c>
    </row>
    <row r="19" spans="1:8">
      <c r="A19" s="222" t="s">
        <v>1463</v>
      </c>
      <c r="B19" s="57">
        <v>3500</v>
      </c>
      <c r="C19" s="97">
        <v>2.46</v>
      </c>
      <c r="D19" s="98">
        <f t="shared" si="0"/>
        <v>0.6655000000000002</v>
      </c>
      <c r="E19" s="98">
        <f t="shared" si="1"/>
        <v>0.60500000000000009</v>
      </c>
      <c r="F19" s="58">
        <v>0.55000000000000004</v>
      </c>
      <c r="G19" s="98" t="str">
        <f>IF($G$5&lt;=0,"-",F19*(1-$G$5))</f>
        <v>-</v>
      </c>
    </row>
    <row r="20" spans="1:8">
      <c r="A20" s="222" t="s">
        <v>1464</v>
      </c>
      <c r="B20" s="57">
        <v>3000</v>
      </c>
      <c r="C20" s="97">
        <v>2.5299999999999998</v>
      </c>
      <c r="D20" s="98">
        <f t="shared" si="0"/>
        <v>0.72600000000000009</v>
      </c>
      <c r="E20" s="98">
        <f t="shared" si="1"/>
        <v>0.66</v>
      </c>
      <c r="F20" s="58">
        <v>0.6</v>
      </c>
      <c r="G20" s="98" t="str">
        <f t="shared" si="2"/>
        <v>-</v>
      </c>
    </row>
    <row r="21" spans="1:8">
      <c r="A21" s="222" t="s">
        <v>1465</v>
      </c>
      <c r="B21" s="57">
        <v>2500</v>
      </c>
      <c r="C21" s="97">
        <v>3.68</v>
      </c>
      <c r="D21" s="98">
        <f t="shared" si="0"/>
        <v>0.96800000000000019</v>
      </c>
      <c r="E21" s="98">
        <f t="shared" si="1"/>
        <v>0.88000000000000012</v>
      </c>
      <c r="F21" s="58">
        <v>0.8</v>
      </c>
      <c r="G21" s="98" t="str">
        <f t="shared" si="2"/>
        <v>-</v>
      </c>
    </row>
    <row r="22" spans="1:8">
      <c r="A22" s="222" t="s">
        <v>1466</v>
      </c>
      <c r="B22" s="57">
        <v>2000</v>
      </c>
      <c r="C22" s="97">
        <v>4.0599999999999996</v>
      </c>
      <c r="D22" s="98">
        <f t="shared" si="0"/>
        <v>0.99220000000000008</v>
      </c>
      <c r="E22" s="98">
        <f t="shared" si="1"/>
        <v>0.90200000000000002</v>
      </c>
      <c r="F22" s="58">
        <v>0.82</v>
      </c>
      <c r="G22" s="98" t="str">
        <f t="shared" si="2"/>
        <v>-</v>
      </c>
    </row>
    <row r="23" spans="1:8">
      <c r="A23" s="222" t="s">
        <v>1467</v>
      </c>
      <c r="B23" s="57">
        <v>2000</v>
      </c>
      <c r="C23" s="97">
        <v>4.72</v>
      </c>
      <c r="D23" s="98">
        <f t="shared" si="0"/>
        <v>1.2584000000000002</v>
      </c>
      <c r="E23" s="98">
        <f t="shared" si="1"/>
        <v>1.1440000000000001</v>
      </c>
      <c r="F23" s="58">
        <v>1.04</v>
      </c>
      <c r="G23" s="98" t="str">
        <f t="shared" si="2"/>
        <v>-</v>
      </c>
    </row>
    <row r="24" spans="1:8">
      <c r="A24" s="222" t="s">
        <v>1468</v>
      </c>
      <c r="B24" s="57">
        <v>1000</v>
      </c>
      <c r="C24" s="97">
        <v>6.6</v>
      </c>
      <c r="D24" s="98">
        <f t="shared" si="0"/>
        <v>1.3068000000000002</v>
      </c>
      <c r="E24" s="98">
        <f t="shared" si="1"/>
        <v>1.1880000000000002</v>
      </c>
      <c r="F24" s="58">
        <v>1.08</v>
      </c>
      <c r="G24" s="98" t="str">
        <f t="shared" si="2"/>
        <v>-</v>
      </c>
    </row>
    <row r="25" spans="1:8">
      <c r="A25" s="222" t="s">
        <v>1469</v>
      </c>
      <c r="B25" s="57">
        <v>1000</v>
      </c>
      <c r="C25" s="97">
        <v>8.43</v>
      </c>
      <c r="D25" s="98">
        <f t="shared" si="0"/>
        <v>1.3552000000000004</v>
      </c>
      <c r="E25" s="98">
        <f t="shared" si="1"/>
        <v>1.2320000000000002</v>
      </c>
      <c r="F25" s="58">
        <v>1.1200000000000001</v>
      </c>
      <c r="G25" s="98" t="str">
        <f t="shared" si="2"/>
        <v>-</v>
      </c>
    </row>
    <row r="26" spans="1:8">
      <c r="A26" s="222" t="s">
        <v>1470</v>
      </c>
      <c r="B26" s="57">
        <v>1000</v>
      </c>
      <c r="C26" s="97">
        <v>8.9499999999999993</v>
      </c>
      <c r="D26" s="98">
        <f t="shared" si="0"/>
        <v>1.5246000000000002</v>
      </c>
      <c r="E26" s="98">
        <f t="shared" si="1"/>
        <v>1.3860000000000001</v>
      </c>
      <c r="F26" s="58">
        <v>1.26</v>
      </c>
      <c r="G26" s="98" t="str">
        <f t="shared" si="2"/>
        <v>-</v>
      </c>
    </row>
    <row r="27" spans="1:8">
      <c r="A27" s="222" t="s">
        <v>1471</v>
      </c>
      <c r="B27" s="57">
        <v>1000</v>
      </c>
      <c r="C27" s="97">
        <v>10.210000000000001</v>
      </c>
      <c r="D27" s="98">
        <f t="shared" si="0"/>
        <v>1.8150000000000004</v>
      </c>
      <c r="E27" s="98">
        <f t="shared" si="1"/>
        <v>1.6500000000000001</v>
      </c>
      <c r="F27" s="58">
        <v>1.5</v>
      </c>
      <c r="G27" s="98" t="str">
        <f t="shared" si="2"/>
        <v>-</v>
      </c>
    </row>
    <row r="28" spans="1:8">
      <c r="A28" s="222" t="s">
        <v>1472</v>
      </c>
      <c r="B28" s="57">
        <v>1000</v>
      </c>
      <c r="C28" s="97">
        <v>11.46</v>
      </c>
      <c r="D28" s="98">
        <f t="shared" si="0"/>
        <v>2.0449000000000002</v>
      </c>
      <c r="E28" s="98">
        <f t="shared" si="1"/>
        <v>1.859</v>
      </c>
      <c r="F28" s="58">
        <v>1.69</v>
      </c>
      <c r="G28" s="98" t="str">
        <f t="shared" si="2"/>
        <v>-</v>
      </c>
    </row>
    <row r="29" spans="1:8" ht="12" thickBot="1">
      <c r="A29" s="223" t="s">
        <v>1473</v>
      </c>
      <c r="B29" s="57">
        <v>1000</v>
      </c>
      <c r="C29" s="97">
        <v>13.73</v>
      </c>
      <c r="D29" s="98">
        <f t="shared" si="0"/>
        <v>2.2869000000000006</v>
      </c>
      <c r="E29" s="98">
        <f t="shared" si="1"/>
        <v>2.0790000000000002</v>
      </c>
      <c r="F29" s="59">
        <v>1.89</v>
      </c>
      <c r="G29" s="98" t="str">
        <f t="shared" si="2"/>
        <v>-</v>
      </c>
    </row>
    <row r="30" spans="1:8" ht="35.25" customHeight="1">
      <c r="A30" s="363" t="s">
        <v>1210</v>
      </c>
      <c r="B30" s="363"/>
      <c r="C30" s="363"/>
      <c r="D30" s="363"/>
      <c r="E30" s="363"/>
      <c r="F30" s="363"/>
      <c r="G30" s="363"/>
      <c r="H30" s="40"/>
    </row>
    <row r="31" spans="1:8" ht="39.75" customHeight="1" thickBot="1">
      <c r="A31" s="364"/>
      <c r="B31" s="364"/>
      <c r="C31" s="364"/>
      <c r="D31" s="364"/>
      <c r="E31" s="364"/>
      <c r="F31" s="364"/>
      <c r="G31" s="364"/>
    </row>
    <row r="32" spans="1:8">
      <c r="A32" s="220" t="s">
        <v>1453</v>
      </c>
      <c r="B32" s="57">
        <v>21000</v>
      </c>
      <c r="C32" s="97">
        <v>1.05</v>
      </c>
      <c r="D32" s="98">
        <f>E32*1.1</f>
        <v>0.16940000000000005</v>
      </c>
      <c r="E32" s="98">
        <f>F32*1.1</f>
        <v>0.15400000000000003</v>
      </c>
      <c r="F32" s="221">
        <v>0.14000000000000001</v>
      </c>
      <c r="G32" s="98" t="str">
        <f t="shared" si="2"/>
        <v>-</v>
      </c>
    </row>
    <row r="33" spans="1:7">
      <c r="A33" s="222" t="s">
        <v>1454</v>
      </c>
      <c r="B33" s="57">
        <v>10000</v>
      </c>
      <c r="C33" s="97">
        <v>1.1100000000000001</v>
      </c>
      <c r="D33" s="98">
        <f t="shared" ref="D33:D52" si="3">E33*1.1</f>
        <v>0.19360000000000002</v>
      </c>
      <c r="E33" s="98">
        <f t="shared" ref="E33:E52" si="4">F33*1.1</f>
        <v>0.17600000000000002</v>
      </c>
      <c r="F33" s="58">
        <v>0.16</v>
      </c>
      <c r="G33" s="98" t="str">
        <f t="shared" si="2"/>
        <v>-</v>
      </c>
    </row>
    <row r="34" spans="1:7">
      <c r="A34" s="222" t="s">
        <v>1455</v>
      </c>
      <c r="B34" s="57">
        <v>10000</v>
      </c>
      <c r="C34" s="97">
        <v>1.35</v>
      </c>
      <c r="D34" s="98">
        <f t="shared" si="3"/>
        <v>0.24200000000000005</v>
      </c>
      <c r="E34" s="98">
        <f t="shared" si="4"/>
        <v>0.22000000000000003</v>
      </c>
      <c r="F34" s="58">
        <v>0.2</v>
      </c>
      <c r="G34" s="98" t="str">
        <f t="shared" si="2"/>
        <v>-</v>
      </c>
    </row>
    <row r="35" spans="1:7">
      <c r="A35" s="222" t="s">
        <v>1456</v>
      </c>
      <c r="B35" s="57">
        <v>8500</v>
      </c>
      <c r="C35" s="97">
        <v>1.61</v>
      </c>
      <c r="D35" s="98">
        <f t="shared" si="3"/>
        <v>0.2783000000000001</v>
      </c>
      <c r="E35" s="98">
        <f t="shared" si="4"/>
        <v>0.25300000000000006</v>
      </c>
      <c r="F35" s="58">
        <v>0.23</v>
      </c>
      <c r="G35" s="98" t="str">
        <f t="shared" si="2"/>
        <v>-</v>
      </c>
    </row>
    <row r="36" spans="1:7">
      <c r="A36" s="222" t="s">
        <v>1457</v>
      </c>
      <c r="B36" s="57">
        <v>8000</v>
      </c>
      <c r="C36" s="97">
        <v>1.73</v>
      </c>
      <c r="D36" s="98">
        <f t="shared" si="3"/>
        <v>0.31460000000000005</v>
      </c>
      <c r="E36" s="98">
        <f t="shared" si="4"/>
        <v>0.28600000000000003</v>
      </c>
      <c r="F36" s="58">
        <v>0.26</v>
      </c>
      <c r="G36" s="98" t="str">
        <f t="shared" si="2"/>
        <v>-</v>
      </c>
    </row>
    <row r="37" spans="1:7">
      <c r="A37" s="222" t="s">
        <v>1458</v>
      </c>
      <c r="B37" s="57">
        <v>5500</v>
      </c>
      <c r="C37" s="97">
        <v>1.86</v>
      </c>
      <c r="D37" s="98">
        <f t="shared" si="3"/>
        <v>0.36300000000000004</v>
      </c>
      <c r="E37" s="98">
        <f t="shared" si="4"/>
        <v>0.33</v>
      </c>
      <c r="F37" s="58">
        <v>0.3</v>
      </c>
      <c r="G37" s="98" t="str">
        <f t="shared" si="2"/>
        <v>-</v>
      </c>
    </row>
    <row r="38" spans="1:7">
      <c r="A38" s="222" t="s">
        <v>1459</v>
      </c>
      <c r="B38" s="57"/>
      <c r="C38" s="97"/>
      <c r="D38" s="98">
        <v>0.4</v>
      </c>
      <c r="E38" s="98">
        <v>0.36</v>
      </c>
      <c r="F38" s="58">
        <v>0.33</v>
      </c>
      <c r="G38" s="98"/>
    </row>
    <row r="39" spans="1:7">
      <c r="A39" s="222" t="s">
        <v>1460</v>
      </c>
      <c r="B39" s="57">
        <v>5500</v>
      </c>
      <c r="C39" s="97">
        <v>2.06</v>
      </c>
      <c r="D39" s="98">
        <f t="shared" si="3"/>
        <v>0.42350000000000004</v>
      </c>
      <c r="E39" s="98">
        <f t="shared" si="4"/>
        <v>0.38500000000000001</v>
      </c>
      <c r="F39" s="58">
        <v>0.35</v>
      </c>
      <c r="G39" s="98" t="str">
        <f t="shared" si="2"/>
        <v>-</v>
      </c>
    </row>
    <row r="40" spans="1:7">
      <c r="A40" s="222" t="s">
        <v>1461</v>
      </c>
      <c r="B40" s="57">
        <v>5000</v>
      </c>
      <c r="C40" s="97">
        <v>2.1800000000000002</v>
      </c>
      <c r="D40" s="98">
        <f t="shared" si="3"/>
        <v>0.4840000000000001</v>
      </c>
      <c r="E40" s="98">
        <f t="shared" si="4"/>
        <v>0.44000000000000006</v>
      </c>
      <c r="F40" s="58">
        <v>0.4</v>
      </c>
      <c r="G40" s="98" t="str">
        <f t="shared" si="2"/>
        <v>-</v>
      </c>
    </row>
    <row r="41" spans="1:7">
      <c r="A41" s="222" t="s">
        <v>1462</v>
      </c>
      <c r="B41" s="57"/>
      <c r="C41" s="97"/>
      <c r="D41" s="98">
        <v>0.57999999999999996</v>
      </c>
      <c r="E41" s="98">
        <v>0.53</v>
      </c>
      <c r="F41" s="58">
        <v>0.48</v>
      </c>
      <c r="G41" s="98"/>
    </row>
    <row r="42" spans="1:7">
      <c r="A42" s="222" t="s">
        <v>1463</v>
      </c>
      <c r="B42" s="57">
        <v>3500</v>
      </c>
      <c r="C42" s="97">
        <v>2.46</v>
      </c>
      <c r="D42" s="98">
        <f t="shared" si="3"/>
        <v>0.6655000000000002</v>
      </c>
      <c r="E42" s="98">
        <f t="shared" si="4"/>
        <v>0.60500000000000009</v>
      </c>
      <c r="F42" s="58">
        <v>0.55000000000000004</v>
      </c>
      <c r="G42" s="98" t="str">
        <f t="shared" si="2"/>
        <v>-</v>
      </c>
    </row>
    <row r="43" spans="1:7">
      <c r="A43" s="222" t="s">
        <v>1464</v>
      </c>
      <c r="B43" s="57">
        <v>3000</v>
      </c>
      <c r="C43" s="97">
        <v>2.5299999999999998</v>
      </c>
      <c r="D43" s="98">
        <f t="shared" si="3"/>
        <v>0.72600000000000009</v>
      </c>
      <c r="E43" s="98">
        <f t="shared" si="4"/>
        <v>0.66</v>
      </c>
      <c r="F43" s="58">
        <v>0.6</v>
      </c>
      <c r="G43" s="98" t="str">
        <f t="shared" si="2"/>
        <v>-</v>
      </c>
    </row>
    <row r="44" spans="1:7">
      <c r="A44" s="222" t="s">
        <v>1465</v>
      </c>
      <c r="B44" s="57">
        <v>2500</v>
      </c>
      <c r="C44" s="97">
        <v>3.68</v>
      </c>
      <c r="D44" s="98">
        <f t="shared" si="3"/>
        <v>0.96800000000000019</v>
      </c>
      <c r="E44" s="98">
        <f t="shared" si="4"/>
        <v>0.88000000000000012</v>
      </c>
      <c r="F44" s="58">
        <v>0.8</v>
      </c>
      <c r="G44" s="98" t="str">
        <f t="shared" si="2"/>
        <v>-</v>
      </c>
    </row>
    <row r="45" spans="1:7">
      <c r="A45" s="222" t="s">
        <v>1466</v>
      </c>
      <c r="B45" s="57">
        <v>2000</v>
      </c>
      <c r="C45" s="97">
        <v>4.0599999999999996</v>
      </c>
      <c r="D45" s="98">
        <f t="shared" si="3"/>
        <v>0.99220000000000008</v>
      </c>
      <c r="E45" s="98">
        <f t="shared" si="4"/>
        <v>0.90200000000000002</v>
      </c>
      <c r="F45" s="58">
        <v>0.82</v>
      </c>
      <c r="G45" s="98" t="str">
        <f t="shared" si="2"/>
        <v>-</v>
      </c>
    </row>
    <row r="46" spans="1:7">
      <c r="A46" s="222" t="s">
        <v>1467</v>
      </c>
      <c r="B46" s="57">
        <v>2000</v>
      </c>
      <c r="C46" s="97">
        <v>4.72</v>
      </c>
      <c r="D46" s="98">
        <f t="shared" si="3"/>
        <v>1.2584000000000002</v>
      </c>
      <c r="E46" s="98">
        <f t="shared" si="4"/>
        <v>1.1440000000000001</v>
      </c>
      <c r="F46" s="58">
        <v>1.04</v>
      </c>
      <c r="G46" s="98" t="str">
        <f t="shared" si="2"/>
        <v>-</v>
      </c>
    </row>
    <row r="47" spans="1:7">
      <c r="A47" s="222" t="s">
        <v>1468</v>
      </c>
      <c r="B47" s="57">
        <v>1000</v>
      </c>
      <c r="C47" s="97">
        <v>6.6</v>
      </c>
      <c r="D47" s="98">
        <f t="shared" si="3"/>
        <v>1.3068000000000002</v>
      </c>
      <c r="E47" s="98">
        <f t="shared" si="4"/>
        <v>1.1880000000000002</v>
      </c>
      <c r="F47" s="58">
        <v>1.08</v>
      </c>
      <c r="G47" s="98" t="str">
        <f t="shared" si="2"/>
        <v>-</v>
      </c>
    </row>
    <row r="48" spans="1:7">
      <c r="A48" s="222" t="s">
        <v>1469</v>
      </c>
      <c r="B48" s="57">
        <v>1000</v>
      </c>
      <c r="C48" s="97">
        <v>8.43</v>
      </c>
      <c r="D48" s="98">
        <f t="shared" si="3"/>
        <v>1.3552000000000004</v>
      </c>
      <c r="E48" s="98">
        <f t="shared" si="4"/>
        <v>1.2320000000000002</v>
      </c>
      <c r="F48" s="58">
        <v>1.1200000000000001</v>
      </c>
      <c r="G48" s="98" t="str">
        <f t="shared" si="2"/>
        <v>-</v>
      </c>
    </row>
    <row r="49" spans="1:8">
      <c r="A49" s="222" t="s">
        <v>1470</v>
      </c>
      <c r="B49" s="57">
        <v>1000</v>
      </c>
      <c r="C49" s="97">
        <v>8.9499999999999993</v>
      </c>
      <c r="D49" s="98">
        <f t="shared" si="3"/>
        <v>1.5246000000000002</v>
      </c>
      <c r="E49" s="98">
        <f t="shared" si="4"/>
        <v>1.3860000000000001</v>
      </c>
      <c r="F49" s="58">
        <v>1.26</v>
      </c>
      <c r="G49" s="98" t="str">
        <f t="shared" si="2"/>
        <v>-</v>
      </c>
    </row>
    <row r="50" spans="1:8">
      <c r="A50" s="222" t="s">
        <v>1471</v>
      </c>
      <c r="B50" s="57">
        <v>1000</v>
      </c>
      <c r="C50" s="97">
        <v>10.210000000000001</v>
      </c>
      <c r="D50" s="98">
        <f t="shared" si="3"/>
        <v>1.8150000000000004</v>
      </c>
      <c r="E50" s="98">
        <f t="shared" si="4"/>
        <v>1.6500000000000001</v>
      </c>
      <c r="F50" s="58">
        <v>1.5</v>
      </c>
      <c r="G50" s="98" t="str">
        <f t="shared" si="2"/>
        <v>-</v>
      </c>
    </row>
    <row r="51" spans="1:8">
      <c r="A51" s="222" t="s">
        <v>1472</v>
      </c>
      <c r="B51" s="57">
        <v>1000</v>
      </c>
      <c r="C51" s="97">
        <v>11.46</v>
      </c>
      <c r="D51" s="98">
        <f t="shared" si="3"/>
        <v>2.0449000000000002</v>
      </c>
      <c r="E51" s="98">
        <f t="shared" si="4"/>
        <v>1.859</v>
      </c>
      <c r="F51" s="58">
        <v>1.69</v>
      </c>
      <c r="G51" s="98" t="str">
        <f t="shared" si="2"/>
        <v>-</v>
      </c>
    </row>
    <row r="52" spans="1:8" ht="12" thickBot="1">
      <c r="A52" s="223" t="s">
        <v>1473</v>
      </c>
      <c r="B52" s="57">
        <v>1000</v>
      </c>
      <c r="C52" s="97">
        <v>13.73</v>
      </c>
      <c r="D52" s="98">
        <f t="shared" si="3"/>
        <v>2.2869000000000006</v>
      </c>
      <c r="E52" s="98">
        <f t="shared" si="4"/>
        <v>2.0790000000000002</v>
      </c>
      <c r="F52" s="59">
        <v>1.89</v>
      </c>
      <c r="G52" s="98" t="str">
        <f t="shared" si="2"/>
        <v>-</v>
      </c>
    </row>
    <row r="53" spans="1:8" ht="42.75" customHeight="1">
      <c r="A53" s="363" t="s">
        <v>1212</v>
      </c>
      <c r="B53" s="363"/>
      <c r="C53" s="363"/>
      <c r="D53" s="363"/>
      <c r="E53" s="363"/>
      <c r="F53" s="363"/>
      <c r="G53" s="363"/>
      <c r="H53"/>
    </row>
    <row r="54" spans="1:8" ht="46.5" customHeight="1">
      <c r="A54" s="364"/>
      <c r="B54" s="364"/>
      <c r="C54" s="364"/>
      <c r="D54" s="364"/>
      <c r="E54" s="364"/>
      <c r="F54" s="364"/>
      <c r="G54" s="364"/>
    </row>
    <row r="55" spans="1:8">
      <c r="A55" s="224" t="s">
        <v>1474</v>
      </c>
      <c r="B55" s="225">
        <v>70000</v>
      </c>
      <c r="C55" s="226">
        <v>0.25</v>
      </c>
      <c r="D55" s="98">
        <f>E55*1.1</f>
        <v>9.6800000000000011E-2</v>
      </c>
      <c r="E55" s="98">
        <f>F55*1.1</f>
        <v>8.8000000000000009E-2</v>
      </c>
      <c r="F55" s="58">
        <v>0.08</v>
      </c>
      <c r="G55" s="98"/>
    </row>
    <row r="56" spans="1:8">
      <c r="A56" s="224" t="s">
        <v>1475</v>
      </c>
      <c r="B56" s="225">
        <v>60000</v>
      </c>
      <c r="C56" s="226">
        <v>0.3</v>
      </c>
      <c r="D56" s="98">
        <f t="shared" ref="D56:D129" si="5">E56*1.1</f>
        <v>0.12100000000000002</v>
      </c>
      <c r="E56" s="98">
        <f t="shared" ref="E56:E129" si="6">F56*1.1</f>
        <v>0.11000000000000001</v>
      </c>
      <c r="F56" s="58">
        <v>0.1</v>
      </c>
      <c r="G56" s="98" t="str">
        <f t="shared" si="2"/>
        <v>-</v>
      </c>
    </row>
    <row r="57" spans="1:8">
      <c r="A57" s="224" t="s">
        <v>1476</v>
      </c>
      <c r="B57" s="225">
        <v>50000</v>
      </c>
      <c r="C57" s="226">
        <v>0.35</v>
      </c>
      <c r="D57" s="98">
        <f t="shared" si="5"/>
        <v>0.13310000000000002</v>
      </c>
      <c r="E57" s="98">
        <f>F57*1.1</f>
        <v>0.12100000000000001</v>
      </c>
      <c r="F57" s="58">
        <v>0.11</v>
      </c>
      <c r="G57" s="98" t="str">
        <f t="shared" si="2"/>
        <v>-</v>
      </c>
    </row>
    <row r="58" spans="1:8">
      <c r="A58" s="224" t="s">
        <v>1477</v>
      </c>
      <c r="B58" s="225">
        <v>40000</v>
      </c>
      <c r="C58" s="226">
        <v>0.4</v>
      </c>
      <c r="D58" s="98">
        <f t="shared" si="5"/>
        <v>0.15730000000000002</v>
      </c>
      <c r="E58" s="98">
        <f t="shared" si="6"/>
        <v>0.14300000000000002</v>
      </c>
      <c r="F58" s="58">
        <v>0.13</v>
      </c>
      <c r="G58" s="98" t="str">
        <f t="shared" si="2"/>
        <v>-</v>
      </c>
    </row>
    <row r="59" spans="1:8">
      <c r="A59" s="224" t="s">
        <v>1478</v>
      </c>
      <c r="B59" s="225">
        <v>30000</v>
      </c>
      <c r="C59" s="226">
        <v>0.55000000000000004</v>
      </c>
      <c r="D59" s="98">
        <f t="shared" si="5"/>
        <v>0.19360000000000002</v>
      </c>
      <c r="E59" s="98">
        <f t="shared" si="6"/>
        <v>0.17600000000000002</v>
      </c>
      <c r="F59" s="58">
        <v>0.16</v>
      </c>
      <c r="G59" s="98" t="str">
        <f t="shared" si="2"/>
        <v>-</v>
      </c>
    </row>
    <row r="60" spans="1:8">
      <c r="A60" s="224" t="s">
        <v>1441</v>
      </c>
      <c r="B60" s="225">
        <v>60000</v>
      </c>
      <c r="C60" s="226">
        <v>0.37</v>
      </c>
      <c r="D60" s="98">
        <f>E60*1.1</f>
        <v>0.13310000000000002</v>
      </c>
      <c r="E60" s="98">
        <f>F60*1.1</f>
        <v>0.12100000000000001</v>
      </c>
      <c r="F60" s="58">
        <v>0.11</v>
      </c>
      <c r="G60" s="98" t="str">
        <f t="shared" si="2"/>
        <v>-</v>
      </c>
    </row>
    <row r="61" spans="1:8">
      <c r="A61" s="224" t="s">
        <v>1442</v>
      </c>
      <c r="B61" s="225">
        <v>50000</v>
      </c>
      <c r="C61" s="226">
        <v>0.4</v>
      </c>
      <c r="D61" s="98">
        <f>E61*1.1</f>
        <v>0.14520000000000002</v>
      </c>
      <c r="E61" s="98">
        <f>F61*1.1</f>
        <v>0.13200000000000001</v>
      </c>
      <c r="F61" s="58">
        <v>0.12</v>
      </c>
      <c r="G61" s="98"/>
    </row>
    <row r="62" spans="1:8">
      <c r="A62" s="224" t="s">
        <v>1443</v>
      </c>
      <c r="B62" s="225">
        <v>40000</v>
      </c>
      <c r="C62" s="226">
        <v>0.5</v>
      </c>
      <c r="D62" s="98">
        <f t="shared" ref="D62:D117" si="7">E62*1.1</f>
        <v>0.16940000000000005</v>
      </c>
      <c r="E62" s="98">
        <f t="shared" ref="E62:E117" si="8">F62*1.1</f>
        <v>0.15400000000000003</v>
      </c>
      <c r="F62" s="58">
        <v>0.14000000000000001</v>
      </c>
      <c r="G62" s="98"/>
    </row>
    <row r="63" spans="1:8">
      <c r="A63" s="224" t="s">
        <v>1444</v>
      </c>
      <c r="B63" s="225">
        <v>25000</v>
      </c>
      <c r="C63" s="226">
        <v>0.6</v>
      </c>
      <c r="D63" s="98">
        <f t="shared" si="7"/>
        <v>0.20570000000000005</v>
      </c>
      <c r="E63" s="98">
        <f t="shared" si="8"/>
        <v>0.18700000000000003</v>
      </c>
      <c r="F63" s="58">
        <v>0.17</v>
      </c>
      <c r="G63" s="98"/>
    </row>
    <row r="64" spans="1:8">
      <c r="A64" s="224" t="s">
        <v>1445</v>
      </c>
      <c r="B64" s="225">
        <v>25000</v>
      </c>
      <c r="C64" s="226">
        <v>0.75</v>
      </c>
      <c r="D64" s="98">
        <f t="shared" si="7"/>
        <v>0.21780000000000002</v>
      </c>
      <c r="E64" s="98">
        <f t="shared" si="8"/>
        <v>0.19800000000000001</v>
      </c>
      <c r="F64" s="58">
        <v>0.18</v>
      </c>
      <c r="G64" s="98"/>
    </row>
    <row r="65" spans="1:7">
      <c r="A65" s="224" t="s">
        <v>1446</v>
      </c>
      <c r="B65" s="225">
        <v>15000</v>
      </c>
      <c r="C65" s="226">
        <v>0.88</v>
      </c>
      <c r="D65" s="98">
        <f t="shared" si="7"/>
        <v>0.24200000000000005</v>
      </c>
      <c r="E65" s="98">
        <f t="shared" si="8"/>
        <v>0.22000000000000003</v>
      </c>
      <c r="F65" s="58">
        <v>0.2</v>
      </c>
      <c r="G65" s="98"/>
    </row>
    <row r="66" spans="1:7">
      <c r="A66" s="224" t="s">
        <v>1447</v>
      </c>
      <c r="B66" s="225">
        <v>15000</v>
      </c>
      <c r="C66" s="226">
        <v>1</v>
      </c>
      <c r="D66" s="98">
        <f t="shared" si="7"/>
        <v>0.25410000000000005</v>
      </c>
      <c r="E66" s="98">
        <f t="shared" si="8"/>
        <v>0.23100000000000001</v>
      </c>
      <c r="F66" s="58">
        <v>0.21</v>
      </c>
      <c r="G66" s="98"/>
    </row>
    <row r="67" spans="1:7">
      <c r="A67" s="224" t="s">
        <v>1448</v>
      </c>
      <c r="B67" s="225">
        <v>11000</v>
      </c>
      <c r="C67" s="226">
        <v>1.1499999999999999</v>
      </c>
      <c r="D67" s="98">
        <f t="shared" si="7"/>
        <v>0.26620000000000005</v>
      </c>
      <c r="E67" s="98">
        <f t="shared" si="8"/>
        <v>0.24200000000000002</v>
      </c>
      <c r="F67" s="58">
        <v>0.22</v>
      </c>
      <c r="G67" s="98"/>
    </row>
    <row r="68" spans="1:7">
      <c r="A68" s="224" t="s">
        <v>1479</v>
      </c>
      <c r="B68" s="225">
        <v>11000</v>
      </c>
      <c r="C68" s="226">
        <v>1.37</v>
      </c>
      <c r="D68" s="98">
        <f t="shared" si="7"/>
        <v>0.2783000000000001</v>
      </c>
      <c r="E68" s="98">
        <f t="shared" si="8"/>
        <v>0.25300000000000006</v>
      </c>
      <c r="F68" s="58">
        <v>0.23</v>
      </c>
      <c r="G68" s="98"/>
    </row>
    <row r="69" spans="1:7">
      <c r="A69" s="224" t="s">
        <v>1480</v>
      </c>
      <c r="B69" s="225">
        <v>10000</v>
      </c>
      <c r="C69" s="226">
        <v>1.44</v>
      </c>
      <c r="D69" s="98">
        <f t="shared" si="7"/>
        <v>0.30250000000000005</v>
      </c>
      <c r="E69" s="98">
        <f t="shared" si="8"/>
        <v>0.27500000000000002</v>
      </c>
      <c r="F69" s="58">
        <v>0.25</v>
      </c>
      <c r="G69" s="98"/>
    </row>
    <row r="70" spans="1:7">
      <c r="A70" s="224" t="s">
        <v>1481</v>
      </c>
      <c r="B70" s="227">
        <v>35000</v>
      </c>
      <c r="C70" s="226">
        <v>0.55000000000000004</v>
      </c>
      <c r="D70" s="98">
        <f t="shared" si="7"/>
        <v>0.14520000000000002</v>
      </c>
      <c r="E70" s="98">
        <f t="shared" si="8"/>
        <v>0.13200000000000001</v>
      </c>
      <c r="F70" s="58">
        <v>0.12</v>
      </c>
      <c r="G70" s="98"/>
    </row>
    <row r="71" spans="1:7">
      <c r="A71" s="224" t="s">
        <v>1453</v>
      </c>
      <c r="B71" s="227">
        <v>35000</v>
      </c>
      <c r="C71" s="226">
        <v>0.68</v>
      </c>
      <c r="D71" s="98">
        <f t="shared" si="7"/>
        <v>0.16940000000000005</v>
      </c>
      <c r="E71" s="98">
        <f t="shared" si="8"/>
        <v>0.15400000000000003</v>
      </c>
      <c r="F71" s="58">
        <v>0.14000000000000001</v>
      </c>
      <c r="G71" s="98"/>
    </row>
    <row r="72" spans="1:7">
      <c r="A72" s="224" t="s">
        <v>1482</v>
      </c>
      <c r="B72" s="227">
        <v>25000</v>
      </c>
      <c r="C72" s="226">
        <v>0.85</v>
      </c>
      <c r="D72" s="98">
        <f t="shared" si="7"/>
        <v>0.19360000000000002</v>
      </c>
      <c r="E72" s="98">
        <f t="shared" si="8"/>
        <v>0.17600000000000002</v>
      </c>
      <c r="F72" s="58">
        <v>0.16</v>
      </c>
      <c r="G72" s="98"/>
    </row>
    <row r="73" spans="1:7">
      <c r="A73" s="224" t="s">
        <v>1455</v>
      </c>
      <c r="B73" s="227">
        <v>15000</v>
      </c>
      <c r="C73" s="226">
        <v>1</v>
      </c>
      <c r="D73" s="98">
        <f t="shared" si="7"/>
        <v>0.20570000000000005</v>
      </c>
      <c r="E73" s="98">
        <f t="shared" si="8"/>
        <v>0.18700000000000003</v>
      </c>
      <c r="F73" s="58">
        <v>0.17</v>
      </c>
      <c r="G73" s="98"/>
    </row>
    <row r="74" spans="1:7">
      <c r="A74" s="228" t="s">
        <v>1483</v>
      </c>
      <c r="B74" s="225">
        <v>17000</v>
      </c>
      <c r="C74" s="226">
        <v>1.22</v>
      </c>
      <c r="D74" s="98">
        <f t="shared" si="7"/>
        <v>0.25410000000000005</v>
      </c>
      <c r="E74" s="98">
        <f t="shared" si="8"/>
        <v>0.23100000000000001</v>
      </c>
      <c r="F74" s="58">
        <v>0.21</v>
      </c>
      <c r="G74" s="98"/>
    </row>
    <row r="75" spans="1:7">
      <c r="A75" s="224" t="s">
        <v>1457</v>
      </c>
      <c r="B75" s="227">
        <v>12000</v>
      </c>
      <c r="C75" s="226">
        <v>1.4300000000000002</v>
      </c>
      <c r="D75" s="98">
        <f t="shared" si="7"/>
        <v>0.29040000000000005</v>
      </c>
      <c r="E75" s="98">
        <f t="shared" si="8"/>
        <v>0.26400000000000001</v>
      </c>
      <c r="F75" s="58">
        <v>0.24</v>
      </c>
      <c r="G75" s="98"/>
    </row>
    <row r="76" spans="1:7">
      <c r="A76" s="224" t="s">
        <v>1484</v>
      </c>
      <c r="B76" s="227">
        <v>10000</v>
      </c>
      <c r="C76" s="226">
        <v>1.59</v>
      </c>
      <c r="D76" s="98">
        <f t="shared" si="7"/>
        <v>0.32670000000000005</v>
      </c>
      <c r="E76" s="98">
        <f t="shared" si="8"/>
        <v>0.29700000000000004</v>
      </c>
      <c r="F76" s="58">
        <v>0.27</v>
      </c>
      <c r="G76" s="98"/>
    </row>
    <row r="77" spans="1:7">
      <c r="A77" s="224" t="s">
        <v>1459</v>
      </c>
      <c r="B77" s="227">
        <v>6000</v>
      </c>
      <c r="C77" s="226">
        <v>1.8</v>
      </c>
      <c r="D77" s="98">
        <f t="shared" si="7"/>
        <v>0.36300000000000004</v>
      </c>
      <c r="E77" s="98">
        <f t="shared" si="8"/>
        <v>0.33</v>
      </c>
      <c r="F77" s="58">
        <v>0.3</v>
      </c>
      <c r="G77" s="98"/>
    </row>
    <row r="78" spans="1:7">
      <c r="A78" s="224" t="s">
        <v>1485</v>
      </c>
      <c r="B78" s="227">
        <v>5000</v>
      </c>
      <c r="C78" s="226">
        <v>1.88</v>
      </c>
      <c r="D78" s="98">
        <f t="shared" si="7"/>
        <v>0.3993000000000001</v>
      </c>
      <c r="E78" s="98">
        <f t="shared" si="8"/>
        <v>0.36300000000000004</v>
      </c>
      <c r="F78" s="58">
        <v>0.33</v>
      </c>
      <c r="G78" s="98"/>
    </row>
    <row r="79" spans="1:7">
      <c r="A79" s="224" t="s">
        <v>1393</v>
      </c>
      <c r="B79" s="227">
        <v>30000</v>
      </c>
      <c r="C79" s="226">
        <v>0.76</v>
      </c>
      <c r="D79" s="98">
        <f t="shared" si="7"/>
        <v>0.16940000000000005</v>
      </c>
      <c r="E79" s="98">
        <f t="shared" si="8"/>
        <v>0.15400000000000003</v>
      </c>
      <c r="F79" s="58">
        <v>0.14000000000000001</v>
      </c>
      <c r="G79" s="98"/>
    </row>
    <row r="80" spans="1:7">
      <c r="A80" s="224" t="s">
        <v>1395</v>
      </c>
      <c r="B80" s="227">
        <v>25000</v>
      </c>
      <c r="C80" s="226">
        <v>0.89</v>
      </c>
      <c r="D80" s="98">
        <f t="shared" si="7"/>
        <v>0.20570000000000005</v>
      </c>
      <c r="E80" s="98">
        <f t="shared" si="8"/>
        <v>0.18700000000000003</v>
      </c>
      <c r="F80" s="58">
        <v>0.17</v>
      </c>
      <c r="G80" s="98"/>
    </row>
    <row r="81" spans="1:7">
      <c r="A81" s="224" t="s">
        <v>1396</v>
      </c>
      <c r="B81" s="227">
        <v>16000</v>
      </c>
      <c r="C81" s="226">
        <v>1.1499999999999999</v>
      </c>
      <c r="D81" s="98">
        <f t="shared" si="7"/>
        <v>0.30250000000000005</v>
      </c>
      <c r="E81" s="98">
        <f t="shared" si="8"/>
        <v>0.27500000000000002</v>
      </c>
      <c r="F81" s="58">
        <v>0.25</v>
      </c>
      <c r="G81" s="98"/>
    </row>
    <row r="82" spans="1:7">
      <c r="A82" s="224" t="s">
        <v>1397</v>
      </c>
      <c r="B82" s="227">
        <v>12000</v>
      </c>
      <c r="C82" s="226">
        <v>1.35</v>
      </c>
      <c r="D82" s="98">
        <f t="shared" si="7"/>
        <v>0.31460000000000005</v>
      </c>
      <c r="E82" s="98">
        <f t="shared" si="8"/>
        <v>0.28600000000000003</v>
      </c>
      <c r="F82" s="58">
        <v>0.26</v>
      </c>
      <c r="G82" s="98"/>
    </row>
    <row r="83" spans="1:7">
      <c r="A83" s="224" t="s">
        <v>1398</v>
      </c>
      <c r="B83" s="225">
        <v>10000</v>
      </c>
      <c r="C83" s="226">
        <v>1.6</v>
      </c>
      <c r="D83" s="98">
        <f t="shared" si="7"/>
        <v>0.35090000000000005</v>
      </c>
      <c r="E83" s="98">
        <f t="shared" si="8"/>
        <v>0.31900000000000001</v>
      </c>
      <c r="F83" s="58">
        <v>0.28999999999999998</v>
      </c>
      <c r="G83" s="98"/>
    </row>
    <row r="84" spans="1:7">
      <c r="A84" s="224" t="s">
        <v>1399</v>
      </c>
      <c r="B84" s="227">
        <v>8000</v>
      </c>
      <c r="C84" s="226">
        <v>1.84</v>
      </c>
      <c r="D84" s="98">
        <f t="shared" si="7"/>
        <v>0.4114000000000001</v>
      </c>
      <c r="E84" s="98">
        <f t="shared" si="8"/>
        <v>0.37400000000000005</v>
      </c>
      <c r="F84" s="58">
        <v>0.34</v>
      </c>
      <c r="G84" s="98"/>
    </row>
    <row r="85" spans="1:7">
      <c r="A85" s="224" t="s">
        <v>1400</v>
      </c>
      <c r="B85" s="227">
        <v>8000</v>
      </c>
      <c r="C85" s="226">
        <v>2.06</v>
      </c>
      <c r="D85" s="98">
        <f t="shared" si="7"/>
        <v>0.43560000000000004</v>
      </c>
      <c r="E85" s="98">
        <f t="shared" si="8"/>
        <v>0.39600000000000002</v>
      </c>
      <c r="F85" s="58">
        <v>0.36</v>
      </c>
      <c r="G85" s="98"/>
    </row>
    <row r="86" spans="1:7">
      <c r="A86" s="224" t="s">
        <v>1401</v>
      </c>
      <c r="B86" s="227">
        <v>8000</v>
      </c>
      <c r="C86" s="226">
        <v>2.35</v>
      </c>
      <c r="D86" s="98">
        <f t="shared" si="7"/>
        <v>0.4840000000000001</v>
      </c>
      <c r="E86" s="98">
        <f t="shared" si="8"/>
        <v>0.44000000000000006</v>
      </c>
      <c r="F86" s="58">
        <v>0.4</v>
      </c>
      <c r="G86" s="98"/>
    </row>
    <row r="87" spans="1:7">
      <c r="A87" s="224" t="s">
        <v>1402</v>
      </c>
      <c r="B87" s="227">
        <v>5500</v>
      </c>
      <c r="C87" s="226">
        <v>2.4700000000000002</v>
      </c>
      <c r="D87" s="98">
        <f t="shared" si="7"/>
        <v>0.5324000000000001</v>
      </c>
      <c r="E87" s="98">
        <f t="shared" si="8"/>
        <v>0.48400000000000004</v>
      </c>
      <c r="F87" s="58">
        <v>0.44</v>
      </c>
      <c r="G87" s="98"/>
    </row>
    <row r="88" spans="1:7">
      <c r="A88" s="224" t="s">
        <v>1404</v>
      </c>
      <c r="B88" s="227">
        <v>5000</v>
      </c>
      <c r="C88" s="226">
        <v>3.1</v>
      </c>
      <c r="D88" s="98">
        <f t="shared" si="7"/>
        <v>0.64130000000000009</v>
      </c>
      <c r="E88" s="98">
        <f t="shared" si="8"/>
        <v>0.58300000000000007</v>
      </c>
      <c r="F88" s="58">
        <v>0.53</v>
      </c>
      <c r="G88" s="98"/>
    </row>
    <row r="89" spans="1:7">
      <c r="A89" s="224" t="s">
        <v>1406</v>
      </c>
      <c r="B89" s="227">
        <v>3000</v>
      </c>
      <c r="C89" s="226">
        <v>3.5</v>
      </c>
      <c r="D89" s="98">
        <f t="shared" si="7"/>
        <v>0.73810000000000009</v>
      </c>
      <c r="E89" s="98">
        <f t="shared" si="8"/>
        <v>0.67100000000000004</v>
      </c>
      <c r="F89" s="58">
        <v>0.61</v>
      </c>
      <c r="G89" s="98"/>
    </row>
    <row r="90" spans="1:7">
      <c r="A90" s="224" t="s">
        <v>1486</v>
      </c>
      <c r="B90" s="227">
        <v>15000</v>
      </c>
      <c r="C90" s="226">
        <v>1.3</v>
      </c>
      <c r="D90" s="98">
        <f t="shared" si="7"/>
        <v>0.29040000000000005</v>
      </c>
      <c r="E90" s="98">
        <f t="shared" si="8"/>
        <v>0.26400000000000001</v>
      </c>
      <c r="F90" s="58">
        <v>0.24</v>
      </c>
      <c r="G90" s="98"/>
    </row>
    <row r="91" spans="1:7">
      <c r="A91" s="224" t="s">
        <v>1487</v>
      </c>
      <c r="B91" s="227">
        <v>12000</v>
      </c>
      <c r="C91" s="226">
        <v>1.54</v>
      </c>
      <c r="D91" s="98">
        <f t="shared" si="7"/>
        <v>0.35090000000000005</v>
      </c>
      <c r="E91" s="98">
        <f t="shared" si="8"/>
        <v>0.31900000000000001</v>
      </c>
      <c r="F91" s="58">
        <v>0.28999999999999998</v>
      </c>
      <c r="G91" s="98"/>
    </row>
    <row r="92" spans="1:7">
      <c r="A92" s="224" t="s">
        <v>1488</v>
      </c>
      <c r="B92" s="227">
        <v>10000</v>
      </c>
      <c r="C92" s="226">
        <v>1.71</v>
      </c>
      <c r="D92" s="98">
        <f t="shared" si="7"/>
        <v>0.36300000000000004</v>
      </c>
      <c r="E92" s="98">
        <f t="shared" si="8"/>
        <v>0.33</v>
      </c>
      <c r="F92" s="58">
        <v>0.3</v>
      </c>
      <c r="G92" s="98"/>
    </row>
    <row r="93" spans="1:7">
      <c r="A93" s="224" t="s">
        <v>1489</v>
      </c>
      <c r="B93" s="227">
        <v>9000</v>
      </c>
      <c r="C93" s="226">
        <v>1.96</v>
      </c>
      <c r="D93" s="98">
        <f t="shared" si="7"/>
        <v>0.4114000000000001</v>
      </c>
      <c r="E93" s="98">
        <f t="shared" si="8"/>
        <v>0.37400000000000005</v>
      </c>
      <c r="F93" s="58">
        <v>0.34</v>
      </c>
      <c r="G93" s="98"/>
    </row>
    <row r="94" spans="1:7">
      <c r="A94" s="224" t="s">
        <v>1490</v>
      </c>
      <c r="B94" s="227">
        <v>8000</v>
      </c>
      <c r="C94" s="226">
        <v>2.37</v>
      </c>
      <c r="D94" s="98">
        <f t="shared" si="7"/>
        <v>0.4840000000000001</v>
      </c>
      <c r="E94" s="98">
        <f t="shared" si="8"/>
        <v>0.44000000000000006</v>
      </c>
      <c r="F94" s="58">
        <v>0.4</v>
      </c>
      <c r="G94" s="98"/>
    </row>
    <row r="95" spans="1:7">
      <c r="A95" s="224" t="s">
        <v>1491</v>
      </c>
      <c r="B95" s="227">
        <v>7000</v>
      </c>
      <c r="C95" s="226">
        <v>2.56</v>
      </c>
      <c r="D95" s="98">
        <f t="shared" si="7"/>
        <v>0.55660000000000021</v>
      </c>
      <c r="E95" s="98">
        <f t="shared" si="8"/>
        <v>0.50600000000000012</v>
      </c>
      <c r="F95" s="58">
        <v>0.46</v>
      </c>
      <c r="G95" s="98"/>
    </row>
    <row r="96" spans="1:7">
      <c r="A96" s="224" t="s">
        <v>1492</v>
      </c>
      <c r="B96" s="227">
        <v>6000</v>
      </c>
      <c r="C96" s="226">
        <v>2.82</v>
      </c>
      <c r="D96" s="98">
        <f t="shared" si="7"/>
        <v>0.60500000000000009</v>
      </c>
      <c r="E96" s="98">
        <f t="shared" si="8"/>
        <v>0.55000000000000004</v>
      </c>
      <c r="F96" s="58">
        <v>0.5</v>
      </c>
      <c r="G96" s="98"/>
    </row>
    <row r="97" spans="1:7">
      <c r="A97" s="224" t="s">
        <v>1493</v>
      </c>
      <c r="B97" s="227">
        <v>4500</v>
      </c>
      <c r="C97" s="226">
        <v>3.16</v>
      </c>
      <c r="D97" s="98">
        <f t="shared" si="7"/>
        <v>0.6655000000000002</v>
      </c>
      <c r="E97" s="98">
        <f t="shared" si="8"/>
        <v>0.60500000000000009</v>
      </c>
      <c r="F97" s="58">
        <v>0.55000000000000004</v>
      </c>
      <c r="G97" s="98"/>
    </row>
    <row r="98" spans="1:7">
      <c r="A98" s="224" t="s">
        <v>1494</v>
      </c>
      <c r="B98" s="227">
        <v>4500</v>
      </c>
      <c r="C98" s="226">
        <v>3.58</v>
      </c>
      <c r="D98" s="98">
        <f t="shared" si="7"/>
        <v>0.77440000000000009</v>
      </c>
      <c r="E98" s="98">
        <f t="shared" si="8"/>
        <v>0.70400000000000007</v>
      </c>
      <c r="F98" s="58">
        <v>0.64</v>
      </c>
      <c r="G98" s="98"/>
    </row>
    <row r="99" spans="1:7">
      <c r="A99" s="224" t="s">
        <v>1495</v>
      </c>
      <c r="B99" s="225">
        <v>3000</v>
      </c>
      <c r="C99" s="226">
        <v>4.4800000000000004</v>
      </c>
      <c r="D99" s="98">
        <f t="shared" si="7"/>
        <v>0.96800000000000019</v>
      </c>
      <c r="E99" s="98">
        <f t="shared" si="8"/>
        <v>0.88000000000000012</v>
      </c>
      <c r="F99" s="58">
        <v>0.8</v>
      </c>
      <c r="G99" s="98"/>
    </row>
    <row r="100" spans="1:7">
      <c r="A100" s="224" t="s">
        <v>1496</v>
      </c>
      <c r="B100" s="227">
        <v>1500</v>
      </c>
      <c r="C100" s="226">
        <v>4.8</v>
      </c>
      <c r="D100" s="98">
        <f t="shared" si="7"/>
        <v>1.0285000000000002</v>
      </c>
      <c r="E100" s="98">
        <f t="shared" si="8"/>
        <v>0.93500000000000005</v>
      </c>
      <c r="F100" s="58">
        <v>0.85</v>
      </c>
      <c r="G100" s="98"/>
    </row>
    <row r="101" spans="1:7">
      <c r="A101" s="228" t="s">
        <v>1413</v>
      </c>
      <c r="B101" s="225">
        <v>12000</v>
      </c>
      <c r="C101" s="226">
        <v>1.82</v>
      </c>
      <c r="D101" s="98">
        <f t="shared" si="7"/>
        <v>0.3993000000000001</v>
      </c>
      <c r="E101" s="98">
        <f t="shared" si="8"/>
        <v>0.36300000000000004</v>
      </c>
      <c r="F101" s="58">
        <v>0.33</v>
      </c>
      <c r="G101" s="98"/>
    </row>
    <row r="102" spans="1:7">
      <c r="A102" s="228" t="s">
        <v>1414</v>
      </c>
      <c r="B102" s="225">
        <v>8000</v>
      </c>
      <c r="C102" s="226">
        <v>2.06</v>
      </c>
      <c r="D102" s="98">
        <f t="shared" si="7"/>
        <v>0.43560000000000004</v>
      </c>
      <c r="E102" s="98">
        <f t="shared" si="8"/>
        <v>0.39600000000000002</v>
      </c>
      <c r="F102" s="58">
        <v>0.36</v>
      </c>
      <c r="G102" s="98"/>
    </row>
    <row r="103" spans="1:7">
      <c r="A103" s="228" t="s">
        <v>592</v>
      </c>
      <c r="B103" s="225">
        <v>8000</v>
      </c>
      <c r="C103" s="226">
        <v>2.44</v>
      </c>
      <c r="D103" s="98">
        <f t="shared" si="7"/>
        <v>0.5324000000000001</v>
      </c>
      <c r="E103" s="98">
        <f t="shared" si="8"/>
        <v>0.48400000000000004</v>
      </c>
      <c r="F103" s="58">
        <v>0.44</v>
      </c>
      <c r="G103" s="98"/>
    </row>
    <row r="104" spans="1:7">
      <c r="A104" s="228" t="s">
        <v>1415</v>
      </c>
      <c r="B104" s="225">
        <v>8000</v>
      </c>
      <c r="C104" s="226">
        <v>2.76</v>
      </c>
      <c r="D104" s="98">
        <f t="shared" si="7"/>
        <v>0.59290000000000009</v>
      </c>
      <c r="E104" s="98">
        <f t="shared" si="8"/>
        <v>0.53900000000000003</v>
      </c>
      <c r="F104" s="58">
        <v>0.49</v>
      </c>
      <c r="G104" s="98"/>
    </row>
    <row r="105" spans="1:7">
      <c r="A105" s="228" t="s">
        <v>1416</v>
      </c>
      <c r="B105" s="225">
        <v>7000</v>
      </c>
      <c r="C105" s="226">
        <v>3.06</v>
      </c>
      <c r="D105" s="98">
        <f t="shared" si="7"/>
        <v>0.68970000000000009</v>
      </c>
      <c r="E105" s="98">
        <f t="shared" si="8"/>
        <v>0.627</v>
      </c>
      <c r="F105" s="58">
        <v>0.56999999999999995</v>
      </c>
      <c r="G105" s="98"/>
    </row>
    <row r="106" spans="1:7">
      <c r="A106" s="228" t="s">
        <v>1417</v>
      </c>
      <c r="B106" s="225">
        <v>5000</v>
      </c>
      <c r="C106" s="226">
        <v>3.42</v>
      </c>
      <c r="D106" s="98">
        <f t="shared" si="7"/>
        <v>0.75020000000000009</v>
      </c>
      <c r="E106" s="98">
        <f t="shared" si="8"/>
        <v>0.68200000000000005</v>
      </c>
      <c r="F106" s="58">
        <v>0.62</v>
      </c>
      <c r="G106" s="98"/>
    </row>
    <row r="107" spans="1:7">
      <c r="A107" s="228" t="s">
        <v>1418</v>
      </c>
      <c r="B107" s="225">
        <v>4500</v>
      </c>
      <c r="C107" s="226">
        <v>3.9</v>
      </c>
      <c r="D107" s="98">
        <f t="shared" si="7"/>
        <v>0.8228000000000002</v>
      </c>
      <c r="E107" s="98">
        <f t="shared" si="8"/>
        <v>0.74800000000000011</v>
      </c>
      <c r="F107" s="58">
        <v>0.68</v>
      </c>
      <c r="G107" s="98"/>
    </row>
    <row r="108" spans="1:7">
      <c r="A108" s="228" t="s">
        <v>1419</v>
      </c>
      <c r="B108" s="225">
        <v>2500</v>
      </c>
      <c r="C108" s="226">
        <v>4.4400000000000004</v>
      </c>
      <c r="D108" s="98">
        <f t="shared" si="7"/>
        <v>0.94380000000000019</v>
      </c>
      <c r="E108" s="98">
        <f t="shared" si="8"/>
        <v>0.8580000000000001</v>
      </c>
      <c r="F108" s="58">
        <v>0.78</v>
      </c>
      <c r="G108" s="98"/>
    </row>
    <row r="109" spans="1:7">
      <c r="A109" s="228" t="s">
        <v>1420</v>
      </c>
      <c r="B109" s="225">
        <v>2000</v>
      </c>
      <c r="C109" s="226">
        <v>5.39</v>
      </c>
      <c r="D109" s="98">
        <f t="shared" si="7"/>
        <v>1.1374000000000002</v>
      </c>
      <c r="E109" s="98">
        <f t="shared" si="8"/>
        <v>1.034</v>
      </c>
      <c r="F109" s="58">
        <v>0.94</v>
      </c>
      <c r="G109" s="98"/>
    </row>
    <row r="110" spans="1:7">
      <c r="A110" s="228" t="s">
        <v>584</v>
      </c>
      <c r="B110" s="225">
        <v>1800</v>
      </c>
      <c r="C110" s="226">
        <v>5.99</v>
      </c>
      <c r="D110" s="98">
        <f t="shared" si="7"/>
        <v>1.2947000000000004</v>
      </c>
      <c r="E110" s="98">
        <f t="shared" si="8"/>
        <v>1.1770000000000003</v>
      </c>
      <c r="F110" s="58">
        <v>1.07</v>
      </c>
      <c r="G110" s="98"/>
    </row>
    <row r="111" spans="1:7">
      <c r="A111" s="228" t="s">
        <v>1423</v>
      </c>
      <c r="B111" s="225">
        <v>1500</v>
      </c>
      <c r="C111" s="226">
        <v>6.63</v>
      </c>
      <c r="D111" s="98">
        <f t="shared" si="7"/>
        <v>1.4157</v>
      </c>
      <c r="E111" s="98">
        <f t="shared" si="8"/>
        <v>1.2869999999999999</v>
      </c>
      <c r="F111" s="58">
        <v>1.17</v>
      </c>
      <c r="G111" s="98"/>
    </row>
    <row r="112" spans="1:7">
      <c r="A112" s="228" t="s">
        <v>1424</v>
      </c>
      <c r="B112" s="225">
        <v>1300</v>
      </c>
      <c r="C112" s="226">
        <v>7.81</v>
      </c>
      <c r="D112" s="98">
        <f t="shared" si="7"/>
        <v>1.6577000000000006</v>
      </c>
      <c r="E112" s="98">
        <f t="shared" si="8"/>
        <v>1.5070000000000003</v>
      </c>
      <c r="F112" s="58">
        <v>1.37</v>
      </c>
      <c r="G112" s="98"/>
    </row>
    <row r="113" spans="1:7">
      <c r="A113" s="228" t="s">
        <v>1497</v>
      </c>
      <c r="B113" s="229">
        <v>1000</v>
      </c>
      <c r="C113" s="226">
        <v>9</v>
      </c>
      <c r="D113" s="98">
        <f t="shared" si="7"/>
        <v>2.0449000000000002</v>
      </c>
      <c r="E113" s="98">
        <f t="shared" si="8"/>
        <v>1.859</v>
      </c>
      <c r="F113" s="58">
        <v>1.69</v>
      </c>
      <c r="G113" s="98"/>
    </row>
    <row r="114" spans="1:7">
      <c r="A114" s="224" t="s">
        <v>366</v>
      </c>
      <c r="B114" s="227">
        <v>4000</v>
      </c>
      <c r="C114" s="226">
        <v>4.74</v>
      </c>
      <c r="D114" s="98">
        <f t="shared" si="7"/>
        <v>0.99220000000000008</v>
      </c>
      <c r="E114" s="98">
        <f t="shared" si="8"/>
        <v>0.90200000000000002</v>
      </c>
      <c r="F114" s="58">
        <v>0.82</v>
      </c>
      <c r="G114" s="98"/>
    </row>
    <row r="115" spans="1:7">
      <c r="A115" s="224" t="s">
        <v>570</v>
      </c>
      <c r="B115" s="227">
        <v>3000</v>
      </c>
      <c r="C115" s="226">
        <v>5.0599999999999996</v>
      </c>
      <c r="D115" s="98">
        <f t="shared" si="7"/>
        <v>1.1374000000000002</v>
      </c>
      <c r="E115" s="98">
        <f t="shared" si="8"/>
        <v>1.034</v>
      </c>
      <c r="F115" s="58">
        <v>0.94</v>
      </c>
      <c r="G115" s="98"/>
    </row>
    <row r="116" spans="1:7">
      <c r="A116" s="224" t="s">
        <v>367</v>
      </c>
      <c r="B116" s="227">
        <v>2500</v>
      </c>
      <c r="C116" s="226">
        <v>5.57</v>
      </c>
      <c r="D116" s="98">
        <f t="shared" si="7"/>
        <v>1.2342000000000002</v>
      </c>
      <c r="E116" s="98">
        <f t="shared" si="8"/>
        <v>1.1220000000000001</v>
      </c>
      <c r="F116" s="58">
        <v>1.02</v>
      </c>
      <c r="G116" s="98"/>
    </row>
    <row r="117" spans="1:7">
      <c r="A117" s="224" t="s">
        <v>370</v>
      </c>
      <c r="B117" s="227">
        <v>2000</v>
      </c>
      <c r="C117" s="226">
        <v>6.48</v>
      </c>
      <c r="D117" s="98">
        <f t="shared" si="7"/>
        <v>1.4641000000000002</v>
      </c>
      <c r="E117" s="98">
        <f t="shared" si="8"/>
        <v>1.331</v>
      </c>
      <c r="F117" s="58">
        <v>1.21</v>
      </c>
      <c r="G117" s="98"/>
    </row>
    <row r="118" spans="1:7">
      <c r="A118" s="224" t="s">
        <v>409</v>
      </c>
      <c r="B118" s="227">
        <v>1700</v>
      </c>
      <c r="C118" s="226">
        <v>7.69</v>
      </c>
      <c r="D118" s="98">
        <f t="shared" si="5"/>
        <v>1.6940000000000002</v>
      </c>
      <c r="E118" s="98">
        <f t="shared" si="6"/>
        <v>1.54</v>
      </c>
      <c r="F118" s="58">
        <v>1.4</v>
      </c>
      <c r="G118" s="98" t="str">
        <f t="shared" si="2"/>
        <v>-</v>
      </c>
    </row>
    <row r="119" spans="1:7">
      <c r="A119" s="224" t="s">
        <v>588</v>
      </c>
      <c r="B119" s="227">
        <v>1500</v>
      </c>
      <c r="C119" s="226">
        <v>8.5</v>
      </c>
      <c r="D119" s="98">
        <f t="shared" si="5"/>
        <v>1.9723000000000002</v>
      </c>
      <c r="E119" s="98">
        <f t="shared" si="6"/>
        <v>1.7929999999999999</v>
      </c>
      <c r="F119" s="58">
        <v>1.63</v>
      </c>
      <c r="G119" s="98" t="str">
        <f t="shared" si="2"/>
        <v>-</v>
      </c>
    </row>
    <row r="120" spans="1:7">
      <c r="A120" s="224" t="s">
        <v>1433</v>
      </c>
      <c r="B120" s="227">
        <v>1000</v>
      </c>
      <c r="C120" s="226">
        <v>9.51</v>
      </c>
      <c r="D120" s="98">
        <f t="shared" si="5"/>
        <v>2.1417000000000006</v>
      </c>
      <c r="E120" s="98">
        <f t="shared" si="6"/>
        <v>1.9470000000000003</v>
      </c>
      <c r="F120" s="58">
        <v>1.77</v>
      </c>
      <c r="G120" s="98" t="str">
        <f t="shared" si="2"/>
        <v>-</v>
      </c>
    </row>
    <row r="121" spans="1:7">
      <c r="A121" s="224" t="s">
        <v>597</v>
      </c>
      <c r="B121" s="230">
        <v>1000</v>
      </c>
      <c r="C121" s="226">
        <v>10.63</v>
      </c>
      <c r="D121" s="98">
        <f t="shared" si="5"/>
        <v>2.4805000000000001</v>
      </c>
      <c r="E121" s="98">
        <f t="shared" si="6"/>
        <v>2.2549999999999999</v>
      </c>
      <c r="F121" s="58">
        <v>2.0499999999999998</v>
      </c>
      <c r="G121" s="98" t="str">
        <f t="shared" si="2"/>
        <v>-</v>
      </c>
    </row>
    <row r="122" spans="1:7">
      <c r="A122" s="224" t="s">
        <v>1498</v>
      </c>
      <c r="B122" s="230">
        <v>900</v>
      </c>
      <c r="C122" s="226">
        <v>11.5</v>
      </c>
      <c r="D122" s="98">
        <f t="shared" si="5"/>
        <v>2.6741000000000001</v>
      </c>
      <c r="E122" s="98">
        <f t="shared" si="6"/>
        <v>2.431</v>
      </c>
      <c r="F122" s="58">
        <v>2.21</v>
      </c>
      <c r="G122" s="98" t="str">
        <f t="shared" si="2"/>
        <v>-</v>
      </c>
    </row>
    <row r="123" spans="1:7">
      <c r="A123" s="224" t="s">
        <v>1499</v>
      </c>
      <c r="B123" s="230">
        <v>800</v>
      </c>
      <c r="C123" s="226">
        <v>12.45</v>
      </c>
      <c r="D123" s="98">
        <f t="shared" si="5"/>
        <v>2.988700000000001</v>
      </c>
      <c r="E123" s="98">
        <f t="shared" si="6"/>
        <v>2.7170000000000005</v>
      </c>
      <c r="F123" s="58">
        <v>2.4700000000000002</v>
      </c>
      <c r="G123" s="98" t="str">
        <f t="shared" si="2"/>
        <v>-</v>
      </c>
    </row>
    <row r="124" spans="1:7">
      <c r="A124" s="224" t="s">
        <v>1500</v>
      </c>
      <c r="B124" s="230">
        <v>700</v>
      </c>
      <c r="C124" s="226">
        <v>13.86</v>
      </c>
      <c r="D124" s="98">
        <f t="shared" si="5"/>
        <v>3.1944000000000008</v>
      </c>
      <c r="E124" s="98">
        <f t="shared" si="6"/>
        <v>2.9040000000000004</v>
      </c>
      <c r="F124" s="58">
        <v>2.64</v>
      </c>
      <c r="G124" s="98" t="str">
        <f t="shared" si="2"/>
        <v>-</v>
      </c>
    </row>
    <row r="125" spans="1:7">
      <c r="A125" s="224" t="s">
        <v>1501</v>
      </c>
      <c r="B125" s="230">
        <v>600</v>
      </c>
      <c r="C125" s="226">
        <v>14.47</v>
      </c>
      <c r="D125" s="98">
        <f t="shared" si="5"/>
        <v>3.4122000000000003</v>
      </c>
      <c r="E125" s="98">
        <f t="shared" si="6"/>
        <v>3.1019999999999999</v>
      </c>
      <c r="F125" s="58">
        <v>2.82</v>
      </c>
      <c r="G125" s="98" t="str">
        <f t="shared" si="2"/>
        <v>-</v>
      </c>
    </row>
    <row r="126" spans="1:7">
      <c r="A126" s="224" t="s">
        <v>1502</v>
      </c>
      <c r="B126" s="230">
        <v>600</v>
      </c>
      <c r="C126" s="226">
        <v>15.95</v>
      </c>
      <c r="D126" s="98">
        <f t="shared" si="5"/>
        <v>3.8720000000000008</v>
      </c>
      <c r="E126" s="98">
        <f t="shared" si="6"/>
        <v>3.5200000000000005</v>
      </c>
      <c r="F126" s="58">
        <v>3.2</v>
      </c>
      <c r="G126" s="98" t="str">
        <f t="shared" si="2"/>
        <v>-</v>
      </c>
    </row>
    <row r="127" spans="1:7">
      <c r="A127" s="224" t="s">
        <v>1503</v>
      </c>
      <c r="B127" s="230">
        <v>600</v>
      </c>
      <c r="C127" s="226">
        <v>16.5</v>
      </c>
      <c r="D127" s="98">
        <f t="shared" si="5"/>
        <v>4.0898000000000003</v>
      </c>
      <c r="E127" s="98">
        <f t="shared" si="6"/>
        <v>3.718</v>
      </c>
      <c r="F127" s="58">
        <v>3.38</v>
      </c>
      <c r="G127" s="98" t="str">
        <f t="shared" si="2"/>
        <v>-</v>
      </c>
    </row>
    <row r="128" spans="1:7">
      <c r="A128" s="224" t="s">
        <v>1504</v>
      </c>
      <c r="B128" s="230">
        <v>600</v>
      </c>
      <c r="C128" s="226">
        <v>18.52</v>
      </c>
      <c r="D128" s="98">
        <f t="shared" si="5"/>
        <v>4.5375000000000005</v>
      </c>
      <c r="E128" s="98">
        <f t="shared" si="6"/>
        <v>4.125</v>
      </c>
      <c r="F128" s="58">
        <v>3.75</v>
      </c>
      <c r="G128" s="98" t="str">
        <f t="shared" si="2"/>
        <v>-</v>
      </c>
    </row>
    <row r="129" spans="1:8" ht="12" thickBot="1">
      <c r="A129" s="231" t="s">
        <v>1505</v>
      </c>
      <c r="B129" s="232">
        <v>500</v>
      </c>
      <c r="C129" s="233">
        <v>20.54</v>
      </c>
      <c r="D129" s="98">
        <f t="shared" si="5"/>
        <v>4.9610000000000003</v>
      </c>
      <c r="E129" s="98">
        <f t="shared" si="6"/>
        <v>4.51</v>
      </c>
      <c r="F129" s="59">
        <v>4.0999999999999996</v>
      </c>
      <c r="G129" s="98" t="str">
        <f t="shared" si="2"/>
        <v>-</v>
      </c>
    </row>
    <row r="130" spans="1:8" ht="36.75" customHeight="1">
      <c r="A130" s="363" t="s">
        <v>1226</v>
      </c>
      <c r="B130" s="363"/>
      <c r="C130" s="363"/>
      <c r="D130" s="363"/>
      <c r="E130" s="363"/>
      <c r="F130" s="363"/>
      <c r="G130" s="363"/>
    </row>
    <row r="131" spans="1:8" ht="46.5" customHeight="1">
      <c r="A131" s="364"/>
      <c r="B131" s="364"/>
      <c r="C131" s="364"/>
      <c r="D131" s="364"/>
      <c r="E131" s="364"/>
      <c r="F131" s="364"/>
      <c r="G131" s="364"/>
      <c r="H131"/>
    </row>
    <row r="132" spans="1:8">
      <c r="A132" s="224" t="s">
        <v>1455</v>
      </c>
      <c r="B132" s="57">
        <v>10000</v>
      </c>
      <c r="C132" s="97">
        <v>1.52</v>
      </c>
      <c r="D132" s="98">
        <f>E132*1.1</f>
        <v>0.35090000000000005</v>
      </c>
      <c r="E132" s="98">
        <f>F132*1.1</f>
        <v>0.31900000000000001</v>
      </c>
      <c r="F132" s="98">
        <v>0.28999999999999998</v>
      </c>
      <c r="G132" s="98"/>
    </row>
    <row r="133" spans="1:8">
      <c r="A133" s="224" t="s">
        <v>1456</v>
      </c>
      <c r="B133" s="57">
        <v>8000</v>
      </c>
      <c r="C133" s="97">
        <v>1.89</v>
      </c>
      <c r="D133" s="98">
        <f t="shared" ref="D133:D140" si="9">E133*1.1</f>
        <v>0.42350000000000004</v>
      </c>
      <c r="E133" s="98">
        <f t="shared" ref="E133:E140" si="10">F133*1.1</f>
        <v>0.38500000000000001</v>
      </c>
      <c r="F133" s="98">
        <v>0.35</v>
      </c>
      <c r="G133" s="98" t="str">
        <f t="shared" si="2"/>
        <v>-</v>
      </c>
    </row>
    <row r="134" spans="1:8">
      <c r="A134" s="224" t="s">
        <v>1457</v>
      </c>
      <c r="B134" s="57">
        <v>8000</v>
      </c>
      <c r="C134" s="97">
        <v>2</v>
      </c>
      <c r="D134" s="98">
        <f t="shared" si="9"/>
        <v>0.4719000000000001</v>
      </c>
      <c r="E134" s="98">
        <f t="shared" si="10"/>
        <v>0.42900000000000005</v>
      </c>
      <c r="F134" s="98">
        <v>0.39</v>
      </c>
      <c r="G134" s="98" t="str">
        <f t="shared" ref="G134:G200" si="11">IF($G$5&lt;=0,"-",F134*(1-$G$5))</f>
        <v>-</v>
      </c>
    </row>
    <row r="135" spans="1:8">
      <c r="A135" s="224" t="s">
        <v>1458</v>
      </c>
      <c r="B135" s="57">
        <v>5000</v>
      </c>
      <c r="C135" s="97">
        <v>2.25</v>
      </c>
      <c r="D135" s="98">
        <f t="shared" si="9"/>
        <v>0.55660000000000021</v>
      </c>
      <c r="E135" s="98">
        <f t="shared" si="10"/>
        <v>0.50600000000000012</v>
      </c>
      <c r="F135" s="98">
        <v>0.46</v>
      </c>
      <c r="G135" s="98" t="str">
        <f t="shared" si="11"/>
        <v>-</v>
      </c>
    </row>
    <row r="136" spans="1:8">
      <c r="A136" s="224" t="s">
        <v>1459</v>
      </c>
      <c r="B136" s="57">
        <v>5000</v>
      </c>
      <c r="C136" s="97">
        <v>3.1</v>
      </c>
      <c r="D136" s="98">
        <f t="shared" si="9"/>
        <v>0.59290000000000009</v>
      </c>
      <c r="E136" s="98">
        <f t="shared" si="10"/>
        <v>0.53900000000000003</v>
      </c>
      <c r="F136" s="98">
        <v>0.49</v>
      </c>
      <c r="G136" s="98" t="str">
        <f t="shared" si="11"/>
        <v>-</v>
      </c>
    </row>
    <row r="137" spans="1:8">
      <c r="A137" s="224" t="s">
        <v>1506</v>
      </c>
      <c r="B137" s="57">
        <v>3000</v>
      </c>
      <c r="C137" s="97">
        <v>3.7</v>
      </c>
      <c r="D137" s="98">
        <f t="shared" si="9"/>
        <v>0.87120000000000009</v>
      </c>
      <c r="E137" s="98">
        <f t="shared" si="10"/>
        <v>0.79200000000000004</v>
      </c>
      <c r="F137" s="98">
        <v>0.72</v>
      </c>
      <c r="G137" s="98" t="str">
        <f t="shared" si="11"/>
        <v>-</v>
      </c>
    </row>
    <row r="138" spans="1:8">
      <c r="A138" s="224" t="s">
        <v>1507</v>
      </c>
      <c r="B138" s="57">
        <v>2000</v>
      </c>
      <c r="C138" s="97">
        <v>4.2</v>
      </c>
      <c r="D138" s="98">
        <f t="shared" si="9"/>
        <v>1.1011000000000002</v>
      </c>
      <c r="E138" s="98">
        <f t="shared" si="10"/>
        <v>1.0010000000000001</v>
      </c>
      <c r="F138" s="98">
        <v>0.91</v>
      </c>
      <c r="G138" s="98" t="str">
        <f t="shared" si="11"/>
        <v>-</v>
      </c>
    </row>
    <row r="139" spans="1:8">
      <c r="A139" s="224" t="s">
        <v>1508</v>
      </c>
      <c r="B139" s="57">
        <v>2000</v>
      </c>
      <c r="C139" s="97">
        <v>4.5999999999999996</v>
      </c>
      <c r="D139" s="98">
        <f t="shared" si="9"/>
        <v>1.1858000000000002</v>
      </c>
      <c r="E139" s="98">
        <f t="shared" si="10"/>
        <v>1.0780000000000001</v>
      </c>
      <c r="F139" s="98">
        <v>0.98</v>
      </c>
      <c r="G139" s="98" t="str">
        <f t="shared" si="11"/>
        <v>-</v>
      </c>
    </row>
    <row r="140" spans="1:8" ht="12" thickBot="1">
      <c r="A140" s="231" t="s">
        <v>1509</v>
      </c>
      <c r="B140" s="57">
        <v>2000</v>
      </c>
      <c r="C140" s="97">
        <v>4.8</v>
      </c>
      <c r="D140" s="98">
        <f t="shared" si="9"/>
        <v>1.4036000000000002</v>
      </c>
      <c r="E140" s="98">
        <f t="shared" si="10"/>
        <v>1.276</v>
      </c>
      <c r="F140" s="98">
        <v>1.1599999999999999</v>
      </c>
      <c r="G140" s="98" t="str">
        <f t="shared" si="11"/>
        <v>-</v>
      </c>
    </row>
    <row r="141" spans="1:8" ht="30" customHeight="1">
      <c r="A141" s="363" t="s">
        <v>1227</v>
      </c>
      <c r="B141" s="363"/>
      <c r="C141" s="363"/>
      <c r="D141" s="363"/>
      <c r="E141" s="363"/>
      <c r="F141" s="363"/>
      <c r="G141" s="363"/>
      <c r="H141"/>
    </row>
    <row r="142" spans="1:8" ht="39" customHeight="1">
      <c r="A142" s="364"/>
      <c r="B142" s="364"/>
      <c r="C142" s="364"/>
      <c r="D142" s="364"/>
      <c r="E142" s="364"/>
      <c r="F142" s="364"/>
      <c r="G142" s="364"/>
    </row>
    <row r="143" spans="1:8">
      <c r="A143" s="57" t="s">
        <v>620</v>
      </c>
      <c r="B143" s="57">
        <v>20000</v>
      </c>
      <c r="C143" s="97">
        <v>1.26</v>
      </c>
      <c r="D143" s="98">
        <f t="shared" ref="D143:E147" si="12">E143*1.1</f>
        <v>0.26620000000000005</v>
      </c>
      <c r="E143" s="98">
        <f t="shared" si="12"/>
        <v>0.24200000000000002</v>
      </c>
      <c r="F143" s="98">
        <v>0.22</v>
      </c>
      <c r="G143" s="98" t="str">
        <f t="shared" si="11"/>
        <v>-</v>
      </c>
    </row>
    <row r="144" spans="1:8">
      <c r="A144" s="57" t="s">
        <v>621</v>
      </c>
      <c r="B144" s="57">
        <v>16000</v>
      </c>
      <c r="C144" s="97">
        <v>1.6</v>
      </c>
      <c r="D144" s="98">
        <f t="shared" si="12"/>
        <v>0.30250000000000005</v>
      </c>
      <c r="E144" s="98">
        <f t="shared" si="12"/>
        <v>0.27500000000000002</v>
      </c>
      <c r="F144" s="98">
        <v>0.25</v>
      </c>
      <c r="G144" s="98" t="str">
        <f t="shared" si="11"/>
        <v>-</v>
      </c>
    </row>
    <row r="145" spans="1:8">
      <c r="A145" s="57" t="s">
        <v>622</v>
      </c>
      <c r="B145" s="57">
        <v>12000</v>
      </c>
      <c r="C145" s="97">
        <v>1.9</v>
      </c>
      <c r="D145" s="98">
        <f t="shared" si="12"/>
        <v>0.36300000000000004</v>
      </c>
      <c r="E145" s="98">
        <f t="shared" si="12"/>
        <v>0.33</v>
      </c>
      <c r="F145" s="98">
        <v>0.3</v>
      </c>
      <c r="G145" s="98" t="str">
        <f t="shared" si="11"/>
        <v>-</v>
      </c>
    </row>
    <row r="146" spans="1:8">
      <c r="A146" s="57" t="s">
        <v>623</v>
      </c>
      <c r="B146" s="57">
        <v>10000</v>
      </c>
      <c r="C146" s="97">
        <v>2.15</v>
      </c>
      <c r="D146" s="98">
        <f t="shared" si="12"/>
        <v>0.3993000000000001</v>
      </c>
      <c r="E146" s="98">
        <f t="shared" si="12"/>
        <v>0.36300000000000004</v>
      </c>
      <c r="F146" s="98">
        <v>0.33</v>
      </c>
      <c r="G146" s="98" t="str">
        <f t="shared" si="11"/>
        <v>-</v>
      </c>
    </row>
    <row r="147" spans="1:8" ht="12" thickBot="1">
      <c r="A147" s="57" t="s">
        <v>624</v>
      </c>
      <c r="B147" s="57">
        <v>5000</v>
      </c>
      <c r="C147" s="97">
        <v>2.65</v>
      </c>
      <c r="D147" s="98">
        <f t="shared" si="12"/>
        <v>0.4840000000000001</v>
      </c>
      <c r="E147" s="98">
        <f t="shared" si="12"/>
        <v>0.44000000000000006</v>
      </c>
      <c r="F147" s="98">
        <v>0.4</v>
      </c>
      <c r="G147" s="98" t="str">
        <f t="shared" si="11"/>
        <v>-</v>
      </c>
    </row>
    <row r="148" spans="1:8" ht="36.75" customHeight="1">
      <c r="A148" s="363" t="s">
        <v>1228</v>
      </c>
      <c r="B148" s="363"/>
      <c r="C148" s="363"/>
      <c r="D148" s="363"/>
      <c r="E148" s="363"/>
      <c r="F148" s="363"/>
      <c r="G148" s="363"/>
    </row>
    <row r="149" spans="1:8" ht="46.5" customHeight="1">
      <c r="A149" s="364"/>
      <c r="B149" s="364"/>
      <c r="C149" s="364"/>
      <c r="D149" s="364"/>
      <c r="E149" s="364"/>
      <c r="F149" s="364"/>
      <c r="G149" s="364"/>
    </row>
    <row r="150" spans="1:8">
      <c r="A150" s="57" t="s">
        <v>625</v>
      </c>
      <c r="B150" s="57">
        <v>10000</v>
      </c>
      <c r="C150" s="97">
        <v>1.4</v>
      </c>
      <c r="D150" s="98">
        <f>E150*1.1</f>
        <v>0.26620000000000005</v>
      </c>
      <c r="E150" s="98">
        <f>F150*1.1</f>
        <v>0.24200000000000002</v>
      </c>
      <c r="F150" s="98">
        <v>0.22</v>
      </c>
      <c r="G150" s="98" t="str">
        <f t="shared" si="11"/>
        <v>-</v>
      </c>
    </row>
    <row r="151" spans="1:8">
      <c r="A151" s="57" t="s">
        <v>626</v>
      </c>
      <c r="B151" s="57">
        <v>10000</v>
      </c>
      <c r="C151" s="97">
        <v>1.52</v>
      </c>
      <c r="D151" s="98">
        <f t="shared" ref="D151:D159" si="13">E151*1.1</f>
        <v>0.2783000000000001</v>
      </c>
      <c r="E151" s="98">
        <f t="shared" ref="E151:E159" si="14">F151*1.1</f>
        <v>0.25300000000000006</v>
      </c>
      <c r="F151" s="98">
        <v>0.23</v>
      </c>
      <c r="G151" s="98" t="str">
        <f t="shared" si="11"/>
        <v>-</v>
      </c>
    </row>
    <row r="152" spans="1:8">
      <c r="A152" s="57" t="s">
        <v>627</v>
      </c>
      <c r="B152" s="57">
        <v>10000</v>
      </c>
      <c r="C152" s="97">
        <v>1.6</v>
      </c>
      <c r="D152" s="98">
        <f t="shared" si="13"/>
        <v>0.30250000000000005</v>
      </c>
      <c r="E152" s="98">
        <f t="shared" si="14"/>
        <v>0.27500000000000002</v>
      </c>
      <c r="F152" s="98">
        <v>0.25</v>
      </c>
      <c r="G152" s="98" t="str">
        <f t="shared" si="11"/>
        <v>-</v>
      </c>
    </row>
    <row r="153" spans="1:8">
      <c r="A153" s="57" t="s">
        <v>628</v>
      </c>
      <c r="B153" s="57">
        <v>10000</v>
      </c>
      <c r="C153" s="97">
        <v>1.84</v>
      </c>
      <c r="D153" s="98">
        <f t="shared" si="13"/>
        <v>0.35090000000000005</v>
      </c>
      <c r="E153" s="98">
        <f t="shared" si="14"/>
        <v>0.31900000000000001</v>
      </c>
      <c r="F153" s="98">
        <v>0.28999999999999998</v>
      </c>
      <c r="G153" s="98" t="str">
        <f t="shared" si="11"/>
        <v>-</v>
      </c>
    </row>
    <row r="154" spans="1:8">
      <c r="A154" s="57" t="s">
        <v>629</v>
      </c>
      <c r="B154" s="57">
        <v>8000</v>
      </c>
      <c r="C154" s="97">
        <v>2.23</v>
      </c>
      <c r="D154" s="98">
        <f t="shared" si="13"/>
        <v>0.4114000000000001</v>
      </c>
      <c r="E154" s="98">
        <f t="shared" si="14"/>
        <v>0.37400000000000005</v>
      </c>
      <c r="F154" s="98">
        <v>0.34</v>
      </c>
      <c r="G154" s="98" t="str">
        <f t="shared" si="11"/>
        <v>-</v>
      </c>
    </row>
    <row r="155" spans="1:8">
      <c r="A155" s="57" t="s">
        <v>630</v>
      </c>
      <c r="B155" s="57">
        <v>6000</v>
      </c>
      <c r="C155" s="97">
        <v>2.65</v>
      </c>
      <c r="D155" s="98">
        <f t="shared" si="13"/>
        <v>0.5324000000000001</v>
      </c>
      <c r="E155" s="98">
        <f t="shared" si="14"/>
        <v>0.48400000000000004</v>
      </c>
      <c r="F155" s="98">
        <v>0.44</v>
      </c>
      <c r="G155" s="98" t="str">
        <f t="shared" si="11"/>
        <v>-</v>
      </c>
    </row>
    <row r="156" spans="1:8">
      <c r="A156" s="57" t="s">
        <v>631</v>
      </c>
      <c r="B156" s="57">
        <v>4000</v>
      </c>
      <c r="C156" s="97">
        <v>3.25</v>
      </c>
      <c r="D156" s="98">
        <f t="shared" si="13"/>
        <v>0.58080000000000009</v>
      </c>
      <c r="E156" s="98">
        <f t="shared" si="14"/>
        <v>0.52800000000000002</v>
      </c>
      <c r="F156" s="98">
        <v>0.48</v>
      </c>
      <c r="G156" s="98" t="str">
        <f t="shared" si="11"/>
        <v>-</v>
      </c>
    </row>
    <row r="157" spans="1:8">
      <c r="A157" s="57" t="s">
        <v>632</v>
      </c>
      <c r="B157" s="57">
        <v>3500</v>
      </c>
      <c r="C157" s="97">
        <v>4.22</v>
      </c>
      <c r="D157" s="98">
        <f t="shared" si="13"/>
        <v>0.71390000000000009</v>
      </c>
      <c r="E157" s="98">
        <f t="shared" si="14"/>
        <v>0.64900000000000002</v>
      </c>
      <c r="F157" s="98">
        <v>0.59</v>
      </c>
      <c r="G157" s="98" t="str">
        <f t="shared" si="11"/>
        <v>-</v>
      </c>
    </row>
    <row r="158" spans="1:8">
      <c r="A158" s="57" t="s">
        <v>633</v>
      </c>
      <c r="B158" s="57">
        <v>3000</v>
      </c>
      <c r="C158" s="97">
        <v>4.6900000000000004</v>
      </c>
      <c r="D158" s="98">
        <f t="shared" si="13"/>
        <v>0.77440000000000009</v>
      </c>
      <c r="E158" s="98">
        <f t="shared" si="14"/>
        <v>0.70400000000000007</v>
      </c>
      <c r="F158" s="98">
        <v>0.64</v>
      </c>
      <c r="G158" s="98" t="str">
        <f t="shared" si="11"/>
        <v>-</v>
      </c>
    </row>
    <row r="159" spans="1:8" ht="12" thickBot="1">
      <c r="A159" s="57" t="s">
        <v>619</v>
      </c>
      <c r="B159" s="57">
        <v>1500</v>
      </c>
      <c r="C159" s="97">
        <v>5.16</v>
      </c>
      <c r="D159" s="98">
        <f t="shared" si="13"/>
        <v>1.0043000000000002</v>
      </c>
      <c r="E159" s="98">
        <f t="shared" si="14"/>
        <v>0.91300000000000003</v>
      </c>
      <c r="F159" s="98">
        <v>0.83</v>
      </c>
      <c r="G159" s="98" t="str">
        <f t="shared" si="11"/>
        <v>-</v>
      </c>
    </row>
    <row r="160" spans="1:8" ht="36.75" customHeight="1">
      <c r="A160" s="363" t="s">
        <v>1229</v>
      </c>
      <c r="B160" s="363"/>
      <c r="C160" s="363"/>
      <c r="D160" s="363"/>
      <c r="E160" s="363"/>
      <c r="F160" s="363"/>
      <c r="G160" s="363"/>
      <c r="H160"/>
    </row>
    <row r="161" spans="1:8" ht="42.75" customHeight="1">
      <c r="A161" s="364"/>
      <c r="B161" s="364"/>
      <c r="C161" s="364"/>
      <c r="D161" s="364"/>
      <c r="E161" s="364"/>
      <c r="F161" s="364"/>
      <c r="G161" s="364"/>
    </row>
    <row r="162" spans="1:8">
      <c r="A162" s="57" t="s">
        <v>625</v>
      </c>
      <c r="B162" s="57">
        <v>10000</v>
      </c>
      <c r="C162" s="97">
        <v>1.74</v>
      </c>
      <c r="D162" s="98">
        <f>E162*1.1</f>
        <v>0.30250000000000005</v>
      </c>
      <c r="E162" s="98">
        <f>F162*1.1</f>
        <v>0.27500000000000002</v>
      </c>
      <c r="F162" s="98">
        <v>0.25</v>
      </c>
      <c r="G162" s="98" t="str">
        <f t="shared" si="11"/>
        <v>-</v>
      </c>
    </row>
    <row r="163" spans="1:8">
      <c r="A163" s="57" t="s">
        <v>626</v>
      </c>
      <c r="B163" s="57">
        <v>10000</v>
      </c>
      <c r="C163" s="97">
        <v>1.88</v>
      </c>
      <c r="D163" s="98">
        <f t="shared" ref="D163:D171" si="15">E163*1.1</f>
        <v>0.31460000000000005</v>
      </c>
      <c r="E163" s="98">
        <f t="shared" ref="E163:E171" si="16">F163*1.1</f>
        <v>0.28600000000000003</v>
      </c>
      <c r="F163" s="98">
        <v>0.26</v>
      </c>
      <c r="G163" s="98" t="str">
        <f t="shared" si="11"/>
        <v>-</v>
      </c>
    </row>
    <row r="164" spans="1:8">
      <c r="A164" s="57" t="s">
        <v>627</v>
      </c>
      <c r="B164" s="57">
        <v>10000</v>
      </c>
      <c r="C164" s="97">
        <v>1.98</v>
      </c>
      <c r="D164" s="98">
        <f t="shared" si="15"/>
        <v>0.35090000000000005</v>
      </c>
      <c r="E164" s="98">
        <f t="shared" si="16"/>
        <v>0.31900000000000001</v>
      </c>
      <c r="F164" s="98">
        <v>0.28999999999999998</v>
      </c>
      <c r="G164" s="98" t="str">
        <f t="shared" si="11"/>
        <v>-</v>
      </c>
    </row>
    <row r="165" spans="1:8">
      <c r="A165" s="57" t="s">
        <v>628</v>
      </c>
      <c r="B165" s="57">
        <v>10000</v>
      </c>
      <c r="C165" s="97">
        <v>2.2799999999999998</v>
      </c>
      <c r="D165" s="98">
        <f t="shared" si="15"/>
        <v>0.37510000000000004</v>
      </c>
      <c r="E165" s="98">
        <f t="shared" si="16"/>
        <v>0.34100000000000003</v>
      </c>
      <c r="F165" s="98">
        <v>0.31</v>
      </c>
      <c r="G165" s="98" t="str">
        <f t="shared" si="11"/>
        <v>-</v>
      </c>
    </row>
    <row r="166" spans="1:8">
      <c r="A166" s="57" t="s">
        <v>629</v>
      </c>
      <c r="B166" s="57">
        <v>8000</v>
      </c>
      <c r="C166" s="97">
        <v>2.77</v>
      </c>
      <c r="D166" s="98">
        <f t="shared" si="15"/>
        <v>0.4598000000000001</v>
      </c>
      <c r="E166" s="98">
        <f t="shared" si="16"/>
        <v>0.41800000000000004</v>
      </c>
      <c r="F166" s="98">
        <v>0.38</v>
      </c>
      <c r="G166" s="98" t="str">
        <f t="shared" si="11"/>
        <v>-</v>
      </c>
    </row>
    <row r="167" spans="1:8">
      <c r="A167" s="57" t="s">
        <v>630</v>
      </c>
      <c r="B167" s="57">
        <v>6000</v>
      </c>
      <c r="C167" s="97">
        <v>3.29</v>
      </c>
      <c r="D167" s="98">
        <f t="shared" si="15"/>
        <v>0.5203000000000001</v>
      </c>
      <c r="E167" s="98">
        <f t="shared" si="16"/>
        <v>0.47300000000000003</v>
      </c>
      <c r="F167" s="98">
        <v>0.43</v>
      </c>
      <c r="G167" s="98" t="str">
        <f t="shared" si="11"/>
        <v>-</v>
      </c>
    </row>
    <row r="168" spans="1:8">
      <c r="A168" s="57" t="s">
        <v>631</v>
      </c>
      <c r="B168" s="57">
        <v>4000</v>
      </c>
      <c r="C168" s="97">
        <v>4.03</v>
      </c>
      <c r="D168" s="98">
        <f t="shared" si="15"/>
        <v>0.6776000000000002</v>
      </c>
      <c r="E168" s="98">
        <f t="shared" si="16"/>
        <v>0.6160000000000001</v>
      </c>
      <c r="F168" s="98">
        <v>0.56000000000000005</v>
      </c>
      <c r="G168" s="98" t="str">
        <f t="shared" si="11"/>
        <v>-</v>
      </c>
    </row>
    <row r="169" spans="1:8">
      <c r="A169" s="57" t="s">
        <v>632</v>
      </c>
      <c r="B169" s="57">
        <v>3000</v>
      </c>
      <c r="C169" s="97">
        <v>5.23</v>
      </c>
      <c r="D169" s="98">
        <f t="shared" si="15"/>
        <v>0.7865000000000002</v>
      </c>
      <c r="E169" s="98">
        <f t="shared" si="16"/>
        <v>0.71500000000000008</v>
      </c>
      <c r="F169" s="98">
        <v>0.65</v>
      </c>
      <c r="G169" s="98" t="str">
        <f t="shared" si="11"/>
        <v>-</v>
      </c>
    </row>
    <row r="170" spans="1:8" ht="12.75">
      <c r="A170" s="57" t="s">
        <v>633</v>
      </c>
      <c r="B170" s="57">
        <v>3000</v>
      </c>
      <c r="C170" s="97">
        <v>5.82</v>
      </c>
      <c r="D170" s="98">
        <f t="shared" si="15"/>
        <v>0.87120000000000009</v>
      </c>
      <c r="E170" s="98">
        <f t="shared" si="16"/>
        <v>0.79200000000000004</v>
      </c>
      <c r="F170" s="98">
        <v>0.72</v>
      </c>
      <c r="G170" s="98" t="str">
        <f t="shared" si="11"/>
        <v>-</v>
      </c>
      <c r="H170"/>
    </row>
    <row r="171" spans="1:8" ht="12" thickBot="1">
      <c r="A171" s="57" t="s">
        <v>619</v>
      </c>
      <c r="B171" s="57">
        <v>1500</v>
      </c>
      <c r="C171" s="97">
        <v>6.4</v>
      </c>
      <c r="D171" s="98">
        <f t="shared" si="15"/>
        <v>1.1011000000000002</v>
      </c>
      <c r="E171" s="98">
        <f t="shared" si="16"/>
        <v>1.0010000000000001</v>
      </c>
      <c r="F171" s="98">
        <v>0.91</v>
      </c>
      <c r="G171" s="98" t="str">
        <f t="shared" si="11"/>
        <v>-</v>
      </c>
    </row>
    <row r="172" spans="1:8" ht="37.5" customHeight="1">
      <c r="A172" s="363" t="s">
        <v>1158</v>
      </c>
      <c r="B172" s="363"/>
      <c r="C172" s="363"/>
      <c r="D172" s="363"/>
      <c r="E172" s="363"/>
      <c r="F172" s="363"/>
      <c r="G172" s="363"/>
    </row>
    <row r="173" spans="1:8" ht="40.5" customHeight="1">
      <c r="A173" s="364"/>
      <c r="B173" s="364"/>
      <c r="C173" s="364"/>
      <c r="D173" s="364"/>
      <c r="E173" s="364"/>
      <c r="F173" s="364"/>
      <c r="G173" s="364"/>
    </row>
    <row r="174" spans="1:8">
      <c r="A174" s="57" t="s">
        <v>634</v>
      </c>
      <c r="B174" s="57">
        <v>15000</v>
      </c>
      <c r="C174" s="97">
        <v>1.05</v>
      </c>
      <c r="D174" s="98">
        <f>E174*1.1</f>
        <v>0.20570000000000005</v>
      </c>
      <c r="E174" s="98">
        <f>F174*1.1</f>
        <v>0.18700000000000003</v>
      </c>
      <c r="F174" s="98">
        <v>0.17</v>
      </c>
      <c r="G174" s="98" t="str">
        <f t="shared" si="11"/>
        <v>-</v>
      </c>
    </row>
    <row r="175" spans="1:8" ht="12" thickBot="1">
      <c r="A175" s="57" t="s">
        <v>635</v>
      </c>
      <c r="B175" s="57">
        <v>15000</v>
      </c>
      <c r="C175" s="97"/>
      <c r="D175" s="98">
        <f>E175*1.1</f>
        <v>0.22990000000000005</v>
      </c>
      <c r="E175" s="98">
        <f>F175*1.1</f>
        <v>0.20900000000000002</v>
      </c>
      <c r="F175" s="98">
        <v>0.19</v>
      </c>
      <c r="G175" s="98" t="str">
        <f t="shared" si="11"/>
        <v>-</v>
      </c>
    </row>
    <row r="176" spans="1:8" ht="44.25" customHeight="1">
      <c r="A176" s="363" t="s">
        <v>636</v>
      </c>
      <c r="B176" s="363"/>
      <c r="C176" s="363"/>
      <c r="D176" s="363"/>
      <c r="E176" s="363"/>
      <c r="F176" s="363"/>
      <c r="G176" s="363"/>
    </row>
    <row r="177" spans="1:11" ht="43.5" customHeight="1">
      <c r="A177" s="364"/>
      <c r="B177" s="364"/>
      <c r="C177" s="364"/>
      <c r="D177" s="364"/>
      <c r="E177" s="364"/>
      <c r="F177" s="364"/>
      <c r="G177" s="364"/>
      <c r="K177"/>
    </row>
    <row r="178" spans="1:11">
      <c r="A178" s="57" t="s">
        <v>634</v>
      </c>
      <c r="B178" s="57">
        <v>15000</v>
      </c>
      <c r="C178" s="97">
        <v>1.1100000000000001</v>
      </c>
      <c r="D178" s="98">
        <f>E178*1.1</f>
        <v>0.25410000000000005</v>
      </c>
      <c r="E178" s="98">
        <f>F178*1.1</f>
        <v>0.23100000000000001</v>
      </c>
      <c r="F178" s="98">
        <v>0.21</v>
      </c>
      <c r="G178" s="98" t="str">
        <f t="shared" si="11"/>
        <v>-</v>
      </c>
    </row>
    <row r="179" spans="1:11" ht="12" thickBot="1">
      <c r="A179" s="57" t="s">
        <v>635</v>
      </c>
      <c r="B179" s="57">
        <v>15000</v>
      </c>
      <c r="C179" s="97"/>
      <c r="D179" s="98">
        <f>E179*1.1</f>
        <v>0.25410000000000005</v>
      </c>
      <c r="E179" s="98">
        <f>F179*1.1</f>
        <v>0.23100000000000001</v>
      </c>
      <c r="F179" s="98">
        <v>0.21</v>
      </c>
      <c r="G179" s="98" t="str">
        <f t="shared" si="11"/>
        <v>-</v>
      </c>
    </row>
    <row r="180" spans="1:11" ht="45.75" customHeight="1">
      <c r="A180" s="363" t="s">
        <v>1159</v>
      </c>
      <c r="B180" s="363"/>
      <c r="C180" s="363"/>
      <c r="D180" s="363"/>
      <c r="E180" s="363"/>
      <c r="F180" s="363"/>
      <c r="G180" s="363"/>
    </row>
    <row r="181" spans="1:11" ht="39" customHeight="1">
      <c r="A181" s="364"/>
      <c r="B181" s="364"/>
      <c r="C181" s="364"/>
      <c r="D181" s="364"/>
      <c r="E181" s="364"/>
      <c r="F181" s="364"/>
      <c r="G181" s="364"/>
      <c r="H181"/>
    </row>
    <row r="182" spans="1:11">
      <c r="A182" s="196" t="s">
        <v>1510</v>
      </c>
      <c r="B182" s="57">
        <v>4500</v>
      </c>
      <c r="C182" s="97">
        <v>5.23</v>
      </c>
      <c r="D182" s="98">
        <f>E182*1.1</f>
        <v>1.1132000000000004</v>
      </c>
      <c r="E182" s="98">
        <f>F182*1.1</f>
        <v>1.0120000000000002</v>
      </c>
      <c r="F182" s="98">
        <v>0.92</v>
      </c>
      <c r="G182" s="98" t="str">
        <f t="shared" si="11"/>
        <v>-</v>
      </c>
    </row>
    <row r="183" spans="1:11">
      <c r="A183" s="224" t="s">
        <v>667</v>
      </c>
      <c r="B183" s="57">
        <v>3500</v>
      </c>
      <c r="C183" s="97">
        <v>6</v>
      </c>
      <c r="D183" s="98">
        <f t="shared" ref="D183:D188" si="17">E183*1.1</f>
        <v>1.1858000000000002</v>
      </c>
      <c r="E183" s="98">
        <f t="shared" ref="E183:E188" si="18">F183*1.1</f>
        <v>1.0780000000000001</v>
      </c>
      <c r="F183" s="98">
        <v>0.98</v>
      </c>
      <c r="G183" s="98" t="str">
        <f t="shared" si="11"/>
        <v>-</v>
      </c>
    </row>
    <row r="184" spans="1:11">
      <c r="A184" s="200" t="s">
        <v>668</v>
      </c>
      <c r="B184" s="57">
        <v>2500</v>
      </c>
      <c r="C184" s="97">
        <v>7.07</v>
      </c>
      <c r="D184" s="98">
        <f t="shared" si="17"/>
        <v>1.2100000000000002</v>
      </c>
      <c r="E184" s="98">
        <f t="shared" si="18"/>
        <v>1.1000000000000001</v>
      </c>
      <c r="F184" s="98">
        <v>1</v>
      </c>
      <c r="G184" s="98" t="str">
        <f t="shared" si="11"/>
        <v>-</v>
      </c>
    </row>
    <row r="185" spans="1:11">
      <c r="A185" s="200" t="s">
        <v>1511</v>
      </c>
      <c r="B185" s="57">
        <v>2100</v>
      </c>
      <c r="C185" s="97">
        <v>8</v>
      </c>
      <c r="D185" s="98">
        <f t="shared" si="17"/>
        <v>1.5246000000000002</v>
      </c>
      <c r="E185" s="98">
        <f t="shared" si="18"/>
        <v>1.3860000000000001</v>
      </c>
      <c r="F185" s="98">
        <v>1.26</v>
      </c>
      <c r="G185" s="98" t="str">
        <f t="shared" si="11"/>
        <v>-</v>
      </c>
    </row>
    <row r="186" spans="1:11">
      <c r="A186" s="200" t="s">
        <v>670</v>
      </c>
      <c r="B186" s="57">
        <v>2000</v>
      </c>
      <c r="C186" s="97">
        <v>8.6</v>
      </c>
      <c r="D186" s="98">
        <f t="shared" si="17"/>
        <v>1.7182000000000002</v>
      </c>
      <c r="E186" s="98">
        <f t="shared" si="18"/>
        <v>1.5620000000000001</v>
      </c>
      <c r="F186" s="98">
        <v>1.42</v>
      </c>
      <c r="G186" s="98" t="str">
        <f t="shared" si="11"/>
        <v>-</v>
      </c>
    </row>
    <row r="187" spans="1:11">
      <c r="A187" s="199" t="s">
        <v>671</v>
      </c>
      <c r="B187" s="57">
        <v>1800</v>
      </c>
      <c r="C187" s="97">
        <v>9</v>
      </c>
      <c r="D187" s="98">
        <f t="shared" si="17"/>
        <v>1.8997000000000004</v>
      </c>
      <c r="E187" s="98">
        <f t="shared" si="18"/>
        <v>1.7270000000000003</v>
      </c>
      <c r="F187" s="98">
        <v>1.57</v>
      </c>
      <c r="G187" s="98" t="str">
        <f t="shared" si="11"/>
        <v>-</v>
      </c>
    </row>
    <row r="188" spans="1:11" ht="12" thickBot="1">
      <c r="A188" s="202" t="s">
        <v>1512</v>
      </c>
      <c r="B188" s="57">
        <v>1500</v>
      </c>
      <c r="C188" s="97">
        <v>9.6</v>
      </c>
      <c r="D188" s="98">
        <f t="shared" si="17"/>
        <v>2.4079000000000002</v>
      </c>
      <c r="E188" s="98">
        <f t="shared" si="18"/>
        <v>2.1890000000000001</v>
      </c>
      <c r="F188" s="98">
        <v>1.99</v>
      </c>
      <c r="G188" s="98" t="str">
        <f t="shared" si="11"/>
        <v>-</v>
      </c>
    </row>
    <row r="189" spans="1:11" ht="45" customHeight="1">
      <c r="A189" s="363" t="s">
        <v>1160</v>
      </c>
      <c r="B189" s="363"/>
      <c r="C189" s="363"/>
      <c r="D189" s="363"/>
      <c r="E189" s="363"/>
      <c r="F189" s="363"/>
      <c r="G189" s="363"/>
      <c r="H189"/>
    </row>
    <row r="190" spans="1:11" ht="44.25" customHeight="1">
      <c r="A190" s="364"/>
      <c r="B190" s="364"/>
      <c r="C190" s="364"/>
      <c r="D190" s="364"/>
      <c r="E190" s="364"/>
      <c r="F190" s="364"/>
      <c r="G190" s="364"/>
    </row>
    <row r="191" spans="1:11">
      <c r="A191" s="57" t="s">
        <v>640</v>
      </c>
      <c r="B191" s="57">
        <v>5000</v>
      </c>
      <c r="C191" s="97"/>
      <c r="D191" s="98">
        <f>E191*1.1</f>
        <v>1.0406000000000002</v>
      </c>
      <c r="E191" s="98">
        <f>F191*1.1</f>
        <v>0.94600000000000006</v>
      </c>
      <c r="F191" s="98">
        <v>0.86</v>
      </c>
      <c r="G191" s="98" t="str">
        <f t="shared" si="11"/>
        <v>-</v>
      </c>
    </row>
    <row r="192" spans="1:11">
      <c r="A192" s="200" t="s">
        <v>1513</v>
      </c>
      <c r="B192" s="57">
        <v>5000</v>
      </c>
      <c r="C192" s="97">
        <v>5.6</v>
      </c>
      <c r="D192" s="98">
        <f t="shared" ref="D192:D210" si="19">E192*1.1</f>
        <v>1.1495</v>
      </c>
      <c r="E192" s="98">
        <f t="shared" ref="E192:E210" si="20">F192*1.1</f>
        <v>1.0449999999999999</v>
      </c>
      <c r="F192" s="98">
        <v>0.95</v>
      </c>
      <c r="G192" s="98" t="str">
        <f t="shared" si="11"/>
        <v>-</v>
      </c>
    </row>
    <row r="193" spans="1:7">
      <c r="A193" s="200" t="s">
        <v>1514</v>
      </c>
      <c r="B193" s="57">
        <v>4300</v>
      </c>
      <c r="C193" s="97">
        <v>6.3</v>
      </c>
      <c r="D193" s="98">
        <f t="shared" si="19"/>
        <v>1.2826000000000002</v>
      </c>
      <c r="E193" s="98">
        <f t="shared" si="20"/>
        <v>1.1660000000000001</v>
      </c>
      <c r="F193" s="98">
        <v>1.06</v>
      </c>
      <c r="G193" s="98" t="str">
        <f t="shared" si="11"/>
        <v>-</v>
      </c>
    </row>
    <row r="194" spans="1:7">
      <c r="A194" s="200" t="s">
        <v>1515</v>
      </c>
      <c r="B194" s="57">
        <v>3600</v>
      </c>
      <c r="C194" s="97">
        <v>7.55</v>
      </c>
      <c r="D194" s="98">
        <f t="shared" si="19"/>
        <v>1.4399</v>
      </c>
      <c r="E194" s="98">
        <f t="shared" si="20"/>
        <v>1.3089999999999999</v>
      </c>
      <c r="F194" s="98">
        <v>1.19</v>
      </c>
      <c r="G194" s="98" t="str">
        <f t="shared" si="11"/>
        <v>-</v>
      </c>
    </row>
    <row r="195" spans="1:7">
      <c r="A195" s="200" t="s">
        <v>1516</v>
      </c>
      <c r="B195" s="57">
        <v>3100</v>
      </c>
      <c r="C195" s="97">
        <v>7.8</v>
      </c>
      <c r="D195" s="98">
        <f t="shared" si="19"/>
        <v>1.5730000000000004</v>
      </c>
      <c r="E195" s="98">
        <f t="shared" si="20"/>
        <v>1.4300000000000002</v>
      </c>
      <c r="F195" s="98">
        <v>1.3</v>
      </c>
      <c r="G195" s="98" t="str">
        <f t="shared" si="11"/>
        <v>-</v>
      </c>
    </row>
    <row r="196" spans="1:7">
      <c r="A196" s="200" t="s">
        <v>1517</v>
      </c>
      <c r="B196" s="57">
        <v>2000</v>
      </c>
      <c r="C196" s="97">
        <v>9.4499999999999993</v>
      </c>
      <c r="D196" s="98">
        <f t="shared" si="19"/>
        <v>1.8755000000000004</v>
      </c>
      <c r="E196" s="98">
        <f t="shared" si="20"/>
        <v>1.7050000000000003</v>
      </c>
      <c r="F196" s="98">
        <v>1.55</v>
      </c>
      <c r="G196" s="98" t="str">
        <f t="shared" si="11"/>
        <v>-</v>
      </c>
    </row>
    <row r="197" spans="1:7">
      <c r="A197" s="200" t="s">
        <v>1518</v>
      </c>
      <c r="B197" s="57">
        <v>1500</v>
      </c>
      <c r="C197" s="97">
        <v>10.9</v>
      </c>
      <c r="D197" s="98">
        <f t="shared" si="19"/>
        <v>2.2385000000000002</v>
      </c>
      <c r="E197" s="98">
        <f t="shared" si="20"/>
        <v>2.0350000000000001</v>
      </c>
      <c r="F197" s="98">
        <v>1.85</v>
      </c>
      <c r="G197" s="98" t="str">
        <f t="shared" si="11"/>
        <v>-</v>
      </c>
    </row>
    <row r="198" spans="1:7">
      <c r="A198" s="200" t="s">
        <v>1519</v>
      </c>
      <c r="B198" s="57">
        <v>1200</v>
      </c>
      <c r="C198" s="97">
        <v>12.3</v>
      </c>
      <c r="D198" s="98">
        <f t="shared" si="19"/>
        <v>2.4805000000000001</v>
      </c>
      <c r="E198" s="98">
        <f t="shared" si="20"/>
        <v>2.2549999999999999</v>
      </c>
      <c r="F198" s="98">
        <v>2.0499999999999998</v>
      </c>
      <c r="G198" s="98" t="str">
        <f t="shared" si="11"/>
        <v>-</v>
      </c>
    </row>
    <row r="199" spans="1:7" ht="12" thickBot="1">
      <c r="A199" s="202" t="s">
        <v>1520</v>
      </c>
      <c r="B199" s="57">
        <v>600</v>
      </c>
      <c r="C199" s="97">
        <v>18.2</v>
      </c>
      <c r="D199" s="98">
        <f t="shared" si="19"/>
        <v>3.2791000000000006</v>
      </c>
      <c r="E199" s="98">
        <f t="shared" si="20"/>
        <v>2.9810000000000003</v>
      </c>
      <c r="F199" s="98">
        <v>2.71</v>
      </c>
      <c r="G199" s="98" t="str">
        <f t="shared" si="11"/>
        <v>-</v>
      </c>
    </row>
    <row r="200" spans="1:7">
      <c r="A200" s="200" t="s">
        <v>1521</v>
      </c>
      <c r="B200" s="57">
        <v>3500</v>
      </c>
      <c r="C200" s="97">
        <v>7.4</v>
      </c>
      <c r="D200" s="98">
        <f t="shared" si="19"/>
        <v>1.7182000000000002</v>
      </c>
      <c r="E200" s="98">
        <f t="shared" si="20"/>
        <v>1.5620000000000001</v>
      </c>
      <c r="F200" s="98">
        <v>1.42</v>
      </c>
      <c r="G200" s="98" t="str">
        <f t="shared" si="11"/>
        <v>-</v>
      </c>
    </row>
    <row r="201" spans="1:7">
      <c r="A201" s="200" t="s">
        <v>1522</v>
      </c>
      <c r="B201" s="57">
        <v>3000</v>
      </c>
      <c r="C201" s="97">
        <v>8.4</v>
      </c>
      <c r="D201" s="98">
        <f t="shared" si="19"/>
        <v>1.7666000000000002</v>
      </c>
      <c r="E201" s="98">
        <f t="shared" si="20"/>
        <v>1.6060000000000001</v>
      </c>
      <c r="F201" s="98">
        <v>1.46</v>
      </c>
      <c r="G201" s="98" t="str">
        <f t="shared" ref="G201:G275" si="21">IF($G$5&lt;=0,"-",F201*(1-$G$5))</f>
        <v>-</v>
      </c>
    </row>
    <row r="202" spans="1:7">
      <c r="A202" s="200" t="s">
        <v>1523</v>
      </c>
      <c r="B202" s="57">
        <v>2500</v>
      </c>
      <c r="C202" s="97">
        <v>9.5</v>
      </c>
      <c r="D202" s="98">
        <f t="shared" si="19"/>
        <v>2.0086000000000004</v>
      </c>
      <c r="E202" s="98">
        <f t="shared" si="20"/>
        <v>1.8260000000000001</v>
      </c>
      <c r="F202" s="98">
        <v>1.66</v>
      </c>
      <c r="G202" s="98" t="str">
        <f t="shared" si="21"/>
        <v>-</v>
      </c>
    </row>
    <row r="203" spans="1:7">
      <c r="A203" s="200" t="s">
        <v>1524</v>
      </c>
      <c r="B203" s="57">
        <v>2000</v>
      </c>
      <c r="C203" s="97">
        <v>10.4</v>
      </c>
      <c r="D203" s="98">
        <f t="shared" si="19"/>
        <v>2.1901000000000006</v>
      </c>
      <c r="E203" s="98">
        <f t="shared" si="20"/>
        <v>1.9910000000000003</v>
      </c>
      <c r="F203" s="98">
        <v>1.81</v>
      </c>
      <c r="G203" s="98" t="str">
        <f t="shared" si="21"/>
        <v>-</v>
      </c>
    </row>
    <row r="204" spans="1:7">
      <c r="A204" s="200" t="s">
        <v>1525</v>
      </c>
      <c r="B204" s="57">
        <v>1750</v>
      </c>
      <c r="C204" s="97">
        <v>11.5</v>
      </c>
      <c r="D204" s="98">
        <f t="shared" si="19"/>
        <v>2.5894000000000008</v>
      </c>
      <c r="E204" s="98">
        <f t="shared" si="20"/>
        <v>2.3540000000000005</v>
      </c>
      <c r="F204" s="98">
        <v>2.14</v>
      </c>
      <c r="G204" s="98" t="str">
        <f t="shared" si="21"/>
        <v>-</v>
      </c>
    </row>
    <row r="205" spans="1:7">
      <c r="A205" s="200" t="s">
        <v>1526</v>
      </c>
      <c r="B205" s="57">
        <v>1500</v>
      </c>
      <c r="C205" s="97">
        <v>12.6</v>
      </c>
      <c r="D205" s="98">
        <f t="shared" si="19"/>
        <v>2.9040000000000004</v>
      </c>
      <c r="E205" s="98">
        <f t="shared" si="20"/>
        <v>2.64</v>
      </c>
      <c r="F205" s="98">
        <v>2.4</v>
      </c>
      <c r="G205" s="98" t="str">
        <f t="shared" si="21"/>
        <v>-</v>
      </c>
    </row>
    <row r="206" spans="1:7">
      <c r="A206" s="200" t="s">
        <v>1527</v>
      </c>
      <c r="B206" s="57">
        <v>1000</v>
      </c>
      <c r="C206" s="97">
        <v>15.4</v>
      </c>
      <c r="D206" s="98">
        <f t="shared" si="19"/>
        <v>3.2670000000000008</v>
      </c>
      <c r="E206" s="98">
        <f t="shared" si="20"/>
        <v>2.9700000000000006</v>
      </c>
      <c r="F206" s="98">
        <v>2.7</v>
      </c>
      <c r="G206" s="98" t="str">
        <f t="shared" si="21"/>
        <v>-</v>
      </c>
    </row>
    <row r="207" spans="1:7">
      <c r="A207" s="200" t="s">
        <v>1528</v>
      </c>
      <c r="B207" s="57">
        <v>1000</v>
      </c>
      <c r="C207" s="97">
        <v>17</v>
      </c>
      <c r="D207" s="98">
        <f t="shared" si="19"/>
        <v>3.6300000000000008</v>
      </c>
      <c r="E207" s="98">
        <f t="shared" si="20"/>
        <v>3.3000000000000003</v>
      </c>
      <c r="F207" s="98">
        <v>3</v>
      </c>
      <c r="G207" s="98" t="str">
        <f t="shared" si="21"/>
        <v>-</v>
      </c>
    </row>
    <row r="208" spans="1:7">
      <c r="A208" s="200" t="s">
        <v>1529</v>
      </c>
      <c r="B208" s="57">
        <v>800</v>
      </c>
      <c r="C208" s="97">
        <v>21.5</v>
      </c>
      <c r="D208" s="98">
        <f t="shared" si="19"/>
        <v>4.3560000000000008</v>
      </c>
      <c r="E208" s="98">
        <f t="shared" si="20"/>
        <v>3.9600000000000004</v>
      </c>
      <c r="F208" s="98">
        <v>3.6</v>
      </c>
      <c r="G208" s="98" t="str">
        <f t="shared" si="21"/>
        <v>-</v>
      </c>
    </row>
    <row r="209" spans="1:8">
      <c r="A209" s="200" t="s">
        <v>1530</v>
      </c>
      <c r="B209" s="57">
        <v>600</v>
      </c>
      <c r="C209" s="97">
        <v>27.3</v>
      </c>
      <c r="D209" s="98">
        <f t="shared" si="19"/>
        <v>5.2030000000000012</v>
      </c>
      <c r="E209" s="98">
        <f t="shared" si="20"/>
        <v>4.7300000000000004</v>
      </c>
      <c r="F209" s="98">
        <v>4.3</v>
      </c>
      <c r="G209" s="98" t="str">
        <f t="shared" si="21"/>
        <v>-</v>
      </c>
    </row>
    <row r="210" spans="1:8" ht="12" thickBot="1">
      <c r="A210" s="202" t="s">
        <v>1531</v>
      </c>
      <c r="B210" s="57">
        <v>400</v>
      </c>
      <c r="C210" s="97">
        <v>29.7</v>
      </c>
      <c r="D210" s="98">
        <f t="shared" si="19"/>
        <v>6.0137000000000009</v>
      </c>
      <c r="E210" s="98">
        <f t="shared" si="20"/>
        <v>5.4670000000000005</v>
      </c>
      <c r="F210" s="98">
        <v>4.97</v>
      </c>
      <c r="G210" s="98" t="str">
        <f t="shared" si="21"/>
        <v>-</v>
      </c>
    </row>
    <row r="211" spans="1:8" ht="39.75" customHeight="1">
      <c r="A211" s="363" t="s">
        <v>1161</v>
      </c>
      <c r="B211" s="363"/>
      <c r="C211" s="363"/>
      <c r="D211" s="363"/>
      <c r="E211" s="363"/>
      <c r="F211" s="363"/>
      <c r="G211" s="363"/>
      <c r="H211"/>
    </row>
    <row r="212" spans="1:8" ht="39" customHeight="1">
      <c r="A212" s="364"/>
      <c r="B212" s="364"/>
      <c r="C212" s="364"/>
      <c r="D212" s="364"/>
      <c r="E212" s="364"/>
      <c r="F212" s="364"/>
      <c r="G212" s="364"/>
    </row>
    <row r="213" spans="1:8">
      <c r="A213" s="57" t="s">
        <v>637</v>
      </c>
      <c r="B213" s="57">
        <v>3500</v>
      </c>
      <c r="C213" s="97">
        <v>5.25</v>
      </c>
      <c r="D213" s="98">
        <f t="shared" ref="D213:E218" si="22">E213*1.1</f>
        <v>1.7061000000000002</v>
      </c>
      <c r="E213" s="98">
        <f t="shared" si="22"/>
        <v>1.5509999999999999</v>
      </c>
      <c r="F213" s="98">
        <v>1.41</v>
      </c>
      <c r="G213" s="98" t="str">
        <f t="shared" si="21"/>
        <v>-</v>
      </c>
    </row>
    <row r="214" spans="1:8">
      <c r="A214" s="57" t="s">
        <v>638</v>
      </c>
      <c r="B214" s="57">
        <v>2500</v>
      </c>
      <c r="C214" s="97">
        <v>6</v>
      </c>
      <c r="D214" s="98">
        <f t="shared" si="22"/>
        <v>1.8029000000000002</v>
      </c>
      <c r="E214" s="98">
        <f t="shared" si="22"/>
        <v>1.639</v>
      </c>
      <c r="F214" s="98">
        <v>1.49</v>
      </c>
      <c r="G214" s="98" t="str">
        <f t="shared" si="21"/>
        <v>-</v>
      </c>
    </row>
    <row r="215" spans="1:8">
      <c r="A215" s="57" t="s">
        <v>639</v>
      </c>
      <c r="B215" s="57">
        <v>2000</v>
      </c>
      <c r="C215" s="97">
        <v>7.1</v>
      </c>
      <c r="D215" s="98">
        <f t="shared" si="22"/>
        <v>2.1538000000000004</v>
      </c>
      <c r="E215" s="98">
        <f t="shared" si="22"/>
        <v>1.9580000000000002</v>
      </c>
      <c r="F215" s="98">
        <v>1.78</v>
      </c>
      <c r="G215" s="98" t="str">
        <f t="shared" si="21"/>
        <v>-</v>
      </c>
    </row>
    <row r="216" spans="1:8">
      <c r="A216" s="57" t="s">
        <v>657</v>
      </c>
      <c r="B216" s="57">
        <v>1500</v>
      </c>
      <c r="C216" s="97">
        <v>9.6</v>
      </c>
      <c r="D216" s="98">
        <f t="shared" si="22"/>
        <v>2.3837000000000006</v>
      </c>
      <c r="E216" s="98">
        <f t="shared" si="22"/>
        <v>2.1670000000000003</v>
      </c>
      <c r="F216" s="98">
        <v>1.97</v>
      </c>
      <c r="G216" s="98" t="str">
        <f t="shared" si="21"/>
        <v>-</v>
      </c>
    </row>
    <row r="217" spans="1:8">
      <c r="A217" s="57" t="s">
        <v>641</v>
      </c>
      <c r="B217" s="57">
        <v>5000</v>
      </c>
      <c r="C217" s="97">
        <v>5.6</v>
      </c>
      <c r="D217" s="98">
        <f t="shared" si="22"/>
        <v>1.7545000000000002</v>
      </c>
      <c r="E217" s="98">
        <f t="shared" si="22"/>
        <v>1.595</v>
      </c>
      <c r="F217" s="98">
        <v>1.45</v>
      </c>
      <c r="G217" s="98" t="str">
        <f t="shared" si="21"/>
        <v>-</v>
      </c>
    </row>
    <row r="218" spans="1:8" ht="12" thickBot="1">
      <c r="A218" s="57" t="s">
        <v>642</v>
      </c>
      <c r="B218" s="57">
        <v>4000</v>
      </c>
      <c r="C218" s="97">
        <v>6.3</v>
      </c>
      <c r="D218" s="98">
        <f t="shared" si="22"/>
        <v>1.8755000000000004</v>
      </c>
      <c r="E218" s="98">
        <f t="shared" si="22"/>
        <v>1.7050000000000003</v>
      </c>
      <c r="F218" s="98">
        <v>1.55</v>
      </c>
      <c r="G218" s="98" t="str">
        <f t="shared" si="21"/>
        <v>-</v>
      </c>
    </row>
    <row r="219" spans="1:8" ht="42" customHeight="1">
      <c r="A219" s="363" t="s">
        <v>658</v>
      </c>
      <c r="B219" s="363"/>
      <c r="C219" s="363"/>
      <c r="D219" s="363"/>
      <c r="E219" s="363"/>
      <c r="F219" s="363"/>
      <c r="G219" s="363"/>
    </row>
    <row r="220" spans="1:8" ht="43.5" customHeight="1">
      <c r="A220" s="364"/>
      <c r="B220" s="364"/>
      <c r="C220" s="364"/>
      <c r="D220" s="364"/>
      <c r="E220" s="364"/>
      <c r="F220" s="364"/>
      <c r="G220" s="364"/>
    </row>
    <row r="221" spans="1:8" ht="12.75">
      <c r="A221" s="57" t="s">
        <v>641</v>
      </c>
      <c r="B221" s="57">
        <v>5000</v>
      </c>
      <c r="C221" s="97">
        <v>5.7679999999999998</v>
      </c>
      <c r="D221" s="98">
        <f>E221*1.1</f>
        <v>1.9360000000000004</v>
      </c>
      <c r="E221" s="98">
        <f>F221*1.1</f>
        <v>1.7600000000000002</v>
      </c>
      <c r="F221" s="98">
        <v>1.6</v>
      </c>
      <c r="G221" s="98" t="str">
        <f t="shared" si="21"/>
        <v>-</v>
      </c>
      <c r="H221"/>
    </row>
    <row r="222" spans="1:8">
      <c r="A222" s="57" t="s">
        <v>642</v>
      </c>
      <c r="B222" s="57">
        <v>4800</v>
      </c>
      <c r="C222" s="97">
        <v>6.4889999999999999</v>
      </c>
      <c r="D222" s="98">
        <f t="shared" ref="D222:D237" si="23">E222*1.1</f>
        <v>2.3957999999999999</v>
      </c>
      <c r="E222" s="98">
        <f t="shared" ref="E222:E237" si="24">F222*1.1</f>
        <v>2.1779999999999999</v>
      </c>
      <c r="F222" s="98">
        <v>1.98</v>
      </c>
      <c r="G222" s="98" t="str">
        <f t="shared" si="21"/>
        <v>-</v>
      </c>
    </row>
    <row r="223" spans="1:8">
      <c r="A223" s="57" t="s">
        <v>643</v>
      </c>
      <c r="B223" s="57">
        <v>4000</v>
      </c>
      <c r="C223" s="97">
        <v>7.7765000000000004</v>
      </c>
      <c r="D223" s="98">
        <f t="shared" si="23"/>
        <v>2.8435000000000006</v>
      </c>
      <c r="E223" s="98">
        <f t="shared" si="24"/>
        <v>2.5850000000000004</v>
      </c>
      <c r="F223" s="98">
        <v>2.35</v>
      </c>
      <c r="G223" s="98" t="str">
        <f t="shared" si="21"/>
        <v>-</v>
      </c>
    </row>
    <row r="224" spans="1:8">
      <c r="A224" s="57" t="s">
        <v>644</v>
      </c>
      <c r="B224" s="57">
        <v>3200</v>
      </c>
      <c r="C224" s="97">
        <v>8.0340000000000007</v>
      </c>
      <c r="D224" s="98">
        <f t="shared" si="23"/>
        <v>3.0250000000000004</v>
      </c>
      <c r="E224" s="98">
        <f t="shared" si="24"/>
        <v>2.75</v>
      </c>
      <c r="F224" s="98">
        <v>2.5</v>
      </c>
      <c r="G224" s="98" t="str">
        <f t="shared" si="21"/>
        <v>-</v>
      </c>
    </row>
    <row r="225" spans="1:10">
      <c r="A225" s="57" t="s">
        <v>645</v>
      </c>
      <c r="B225" s="57">
        <v>2000</v>
      </c>
      <c r="C225" s="97">
        <v>9.7334999999999994</v>
      </c>
      <c r="D225" s="98">
        <f t="shared" si="23"/>
        <v>3.6058000000000003</v>
      </c>
      <c r="E225" s="98">
        <f t="shared" si="24"/>
        <v>3.278</v>
      </c>
      <c r="F225" s="98">
        <v>2.98</v>
      </c>
      <c r="G225" s="98" t="str">
        <f t="shared" si="21"/>
        <v>-</v>
      </c>
    </row>
    <row r="226" spans="1:10">
      <c r="A226" s="57" t="s">
        <v>646</v>
      </c>
      <c r="B226" s="57">
        <v>1500</v>
      </c>
      <c r="C226" s="97">
        <v>11.227</v>
      </c>
      <c r="D226" s="98">
        <f t="shared" si="23"/>
        <v>3.9930000000000003</v>
      </c>
      <c r="E226" s="98">
        <f t="shared" si="24"/>
        <v>3.63</v>
      </c>
      <c r="F226" s="98">
        <v>3.3</v>
      </c>
      <c r="G226" s="98" t="str">
        <f t="shared" si="21"/>
        <v>-</v>
      </c>
    </row>
    <row r="227" spans="1:10">
      <c r="A227" s="57" t="s">
        <v>647</v>
      </c>
      <c r="B227" s="57">
        <v>1200</v>
      </c>
      <c r="C227" s="97">
        <v>12.669</v>
      </c>
      <c r="D227" s="98">
        <f t="shared" si="23"/>
        <v>4.2350000000000012</v>
      </c>
      <c r="E227" s="98">
        <f t="shared" si="24"/>
        <v>3.8500000000000005</v>
      </c>
      <c r="F227" s="98">
        <v>3.5</v>
      </c>
      <c r="G227" s="98" t="str">
        <f t="shared" si="21"/>
        <v>-</v>
      </c>
    </row>
    <row r="228" spans="1:10">
      <c r="A228" s="57" t="s">
        <v>648</v>
      </c>
      <c r="B228" s="57">
        <v>3500</v>
      </c>
      <c r="C228" s="97">
        <v>7.6220000000000008</v>
      </c>
      <c r="D228" s="98">
        <f t="shared" si="23"/>
        <v>2.1175000000000006</v>
      </c>
      <c r="E228" s="98">
        <f t="shared" si="24"/>
        <v>1.9250000000000003</v>
      </c>
      <c r="F228" s="98">
        <v>1.75</v>
      </c>
      <c r="G228" s="98" t="str">
        <f t="shared" si="21"/>
        <v>-</v>
      </c>
    </row>
    <row r="229" spans="1:10" ht="12.75">
      <c r="A229" s="57" t="s">
        <v>649</v>
      </c>
      <c r="B229" s="57">
        <v>3000</v>
      </c>
      <c r="C229" s="97">
        <v>8.652000000000001</v>
      </c>
      <c r="D229" s="98">
        <f t="shared" si="23"/>
        <v>2.4200000000000004</v>
      </c>
      <c r="E229" s="98">
        <f t="shared" si="24"/>
        <v>2.2000000000000002</v>
      </c>
      <c r="F229" s="98">
        <v>2</v>
      </c>
      <c r="G229" s="98" t="str">
        <f t="shared" si="21"/>
        <v>-</v>
      </c>
      <c r="J229"/>
    </row>
    <row r="230" spans="1:10">
      <c r="A230" s="57" t="s">
        <v>650</v>
      </c>
      <c r="B230" s="57">
        <v>2500</v>
      </c>
      <c r="C230" s="97">
        <v>9.7850000000000001</v>
      </c>
      <c r="D230" s="98">
        <f t="shared" si="23"/>
        <v>3.4485000000000006</v>
      </c>
      <c r="E230" s="98">
        <f t="shared" si="24"/>
        <v>3.1350000000000002</v>
      </c>
      <c r="F230" s="98">
        <v>2.85</v>
      </c>
      <c r="G230" s="98" t="str">
        <f t="shared" si="21"/>
        <v>-</v>
      </c>
    </row>
    <row r="231" spans="1:10">
      <c r="A231" s="57" t="s">
        <v>651</v>
      </c>
      <c r="B231" s="57">
        <v>2000</v>
      </c>
      <c r="C231" s="97">
        <v>10.712000000000002</v>
      </c>
      <c r="D231" s="98">
        <f t="shared" si="23"/>
        <v>3.9930000000000003</v>
      </c>
      <c r="E231" s="98">
        <f t="shared" si="24"/>
        <v>3.63</v>
      </c>
      <c r="F231" s="98">
        <v>3.3</v>
      </c>
      <c r="G231" s="98" t="str">
        <f t="shared" si="21"/>
        <v>-</v>
      </c>
    </row>
    <row r="232" spans="1:10">
      <c r="A232" s="57" t="s">
        <v>659</v>
      </c>
      <c r="B232" s="57">
        <v>1500</v>
      </c>
      <c r="C232" s="97">
        <v>12.978</v>
      </c>
      <c r="D232" s="98">
        <f t="shared" si="23"/>
        <v>4.7190000000000003</v>
      </c>
      <c r="E232" s="98">
        <f t="shared" si="24"/>
        <v>4.29</v>
      </c>
      <c r="F232" s="98">
        <v>3.9</v>
      </c>
      <c r="G232" s="98" t="str">
        <f t="shared" si="21"/>
        <v>-</v>
      </c>
    </row>
    <row r="233" spans="1:10">
      <c r="A233" s="57" t="s">
        <v>652</v>
      </c>
      <c r="B233" s="57">
        <v>1200</v>
      </c>
      <c r="C233" s="97">
        <v>15.862</v>
      </c>
      <c r="D233" s="98">
        <f t="shared" si="23"/>
        <v>6.0500000000000007</v>
      </c>
      <c r="E233" s="98">
        <f t="shared" si="24"/>
        <v>5.5</v>
      </c>
      <c r="F233" s="98">
        <v>5</v>
      </c>
      <c r="G233" s="98" t="str">
        <f t="shared" si="21"/>
        <v>-</v>
      </c>
    </row>
    <row r="234" spans="1:10">
      <c r="A234" s="57" t="s">
        <v>653</v>
      </c>
      <c r="B234" s="57">
        <v>1000</v>
      </c>
      <c r="C234" s="97">
        <v>17.510000000000002</v>
      </c>
      <c r="D234" s="98">
        <f t="shared" si="23"/>
        <v>6.6550000000000011</v>
      </c>
      <c r="E234" s="98">
        <f t="shared" si="24"/>
        <v>6.0500000000000007</v>
      </c>
      <c r="F234" s="98">
        <v>5.5</v>
      </c>
      <c r="G234" s="98" t="str">
        <f t="shared" si="21"/>
        <v>-</v>
      </c>
    </row>
    <row r="235" spans="1:10">
      <c r="A235" s="57" t="s">
        <v>654</v>
      </c>
      <c r="B235" s="57">
        <v>800</v>
      </c>
      <c r="C235" s="97">
        <v>22.145</v>
      </c>
      <c r="D235" s="98">
        <f t="shared" si="23"/>
        <v>8.1070000000000011</v>
      </c>
      <c r="E235" s="98">
        <f t="shared" si="24"/>
        <v>7.370000000000001</v>
      </c>
      <c r="F235" s="98">
        <v>6.7</v>
      </c>
      <c r="G235" s="98" t="str">
        <f t="shared" si="21"/>
        <v>-</v>
      </c>
    </row>
    <row r="236" spans="1:10">
      <c r="A236" s="57" t="s">
        <v>655</v>
      </c>
      <c r="B236" s="57">
        <v>600</v>
      </c>
      <c r="C236" s="97">
        <v>28.119</v>
      </c>
      <c r="D236" s="98">
        <f t="shared" si="23"/>
        <v>10.406000000000002</v>
      </c>
      <c r="E236" s="98">
        <f t="shared" si="24"/>
        <v>9.4600000000000009</v>
      </c>
      <c r="F236" s="98">
        <v>8.6</v>
      </c>
      <c r="G236" s="98" t="str">
        <f t="shared" si="21"/>
        <v>-</v>
      </c>
    </row>
    <row r="237" spans="1:10" ht="12" thickBot="1">
      <c r="A237" s="57" t="s">
        <v>656</v>
      </c>
      <c r="B237" s="57">
        <v>500</v>
      </c>
      <c r="C237" s="97">
        <v>30.591000000000001</v>
      </c>
      <c r="D237" s="98">
        <f t="shared" si="23"/>
        <v>12.463000000000003</v>
      </c>
      <c r="E237" s="98">
        <f t="shared" si="24"/>
        <v>11.330000000000002</v>
      </c>
      <c r="F237" s="98">
        <v>10.3</v>
      </c>
      <c r="G237" s="98" t="str">
        <f t="shared" si="21"/>
        <v>-</v>
      </c>
    </row>
    <row r="238" spans="1:10" ht="31.5" customHeight="1">
      <c r="A238" s="363" t="s">
        <v>1162</v>
      </c>
      <c r="B238" s="363"/>
      <c r="C238" s="363"/>
      <c r="D238" s="363"/>
      <c r="E238" s="363"/>
      <c r="F238" s="363"/>
      <c r="G238" s="363"/>
    </row>
    <row r="239" spans="1:10" ht="29.25" customHeight="1">
      <c r="A239" s="365"/>
      <c r="B239" s="365"/>
      <c r="C239" s="365"/>
      <c r="D239" s="365"/>
      <c r="E239" s="365"/>
      <c r="F239" s="365"/>
      <c r="G239" s="365"/>
    </row>
    <row r="240" spans="1:10" ht="12" customHeight="1">
      <c r="A240" s="364"/>
      <c r="B240" s="364"/>
      <c r="C240" s="364"/>
      <c r="D240" s="364"/>
      <c r="E240" s="364"/>
      <c r="F240" s="364"/>
      <c r="G240" s="364"/>
    </row>
    <row r="241" spans="1:9">
      <c r="A241" s="63" t="s">
        <v>1538</v>
      </c>
      <c r="B241" s="57">
        <v>1000</v>
      </c>
      <c r="C241" s="97">
        <v>13.2</v>
      </c>
      <c r="D241" s="98">
        <f>E241*1.1</f>
        <v>5.2635000000000005</v>
      </c>
      <c r="E241" s="98">
        <f>F241*1.1</f>
        <v>4.7850000000000001</v>
      </c>
      <c r="F241" s="98">
        <v>4.3499999999999996</v>
      </c>
      <c r="G241" s="98" t="str">
        <f t="shared" si="21"/>
        <v>-</v>
      </c>
    </row>
    <row r="242" spans="1:9">
      <c r="A242" s="63" t="s">
        <v>1537</v>
      </c>
      <c r="B242" s="57">
        <v>800</v>
      </c>
      <c r="C242" s="97">
        <v>16.5</v>
      </c>
      <c r="D242" s="98">
        <f t="shared" ref="D242:D249" si="25">E242*1.1</f>
        <v>6.2315000000000014</v>
      </c>
      <c r="E242" s="98">
        <f t="shared" ref="E242:E249" si="26">F242*1.1</f>
        <v>5.6650000000000009</v>
      </c>
      <c r="F242" s="98">
        <v>5.15</v>
      </c>
      <c r="G242" s="98" t="str">
        <f t="shared" si="21"/>
        <v>-</v>
      </c>
    </row>
    <row r="243" spans="1:9">
      <c r="A243" s="63" t="s">
        <v>1536</v>
      </c>
      <c r="B243" s="57">
        <v>750</v>
      </c>
      <c r="C243" s="97">
        <v>18.5</v>
      </c>
      <c r="D243" s="98">
        <f t="shared" si="25"/>
        <v>6.4614000000000011</v>
      </c>
      <c r="E243" s="98">
        <f t="shared" si="26"/>
        <v>5.8740000000000006</v>
      </c>
      <c r="F243" s="98">
        <v>5.34</v>
      </c>
      <c r="G243" s="98" t="str">
        <f t="shared" si="21"/>
        <v>-</v>
      </c>
    </row>
    <row r="244" spans="1:9">
      <c r="A244" s="63" t="s">
        <v>1535</v>
      </c>
      <c r="B244" s="57">
        <v>700</v>
      </c>
      <c r="C244" s="97">
        <v>20.6</v>
      </c>
      <c r="D244" s="98">
        <f t="shared" si="25"/>
        <v>7.4657000000000018</v>
      </c>
      <c r="E244" s="98">
        <f t="shared" si="26"/>
        <v>6.7870000000000008</v>
      </c>
      <c r="F244" s="98">
        <v>6.17</v>
      </c>
      <c r="G244" s="98" t="str">
        <f t="shared" si="21"/>
        <v>-</v>
      </c>
    </row>
    <row r="245" spans="1:9">
      <c r="A245" s="63" t="s">
        <v>1534</v>
      </c>
      <c r="B245" s="57">
        <v>600</v>
      </c>
      <c r="C245" s="97">
        <v>24</v>
      </c>
      <c r="D245" s="98">
        <f t="shared" si="25"/>
        <v>7.6835000000000013</v>
      </c>
      <c r="E245" s="98">
        <f t="shared" si="26"/>
        <v>6.9850000000000003</v>
      </c>
      <c r="F245" s="98">
        <v>6.35</v>
      </c>
      <c r="G245" s="98" t="str">
        <f t="shared" si="21"/>
        <v>-</v>
      </c>
    </row>
    <row r="246" spans="1:9">
      <c r="A246" s="63" t="s">
        <v>1532</v>
      </c>
      <c r="B246" s="57">
        <v>500</v>
      </c>
      <c r="C246" s="97">
        <v>27.4</v>
      </c>
      <c r="D246" s="98">
        <f t="shared" si="25"/>
        <v>9.0750000000000011</v>
      </c>
      <c r="E246" s="98">
        <f t="shared" si="26"/>
        <v>8.25</v>
      </c>
      <c r="F246" s="98">
        <v>7.5</v>
      </c>
      <c r="G246" s="98" t="str">
        <f t="shared" si="21"/>
        <v>-</v>
      </c>
    </row>
    <row r="247" spans="1:9">
      <c r="A247" s="63" t="s">
        <v>1533</v>
      </c>
      <c r="B247" s="57">
        <v>500</v>
      </c>
      <c r="C247" s="97">
        <v>31.3</v>
      </c>
      <c r="D247" s="98">
        <f t="shared" si="25"/>
        <v>9.4984999999999999</v>
      </c>
      <c r="E247" s="98">
        <f t="shared" si="26"/>
        <v>8.6349999999999998</v>
      </c>
      <c r="F247" s="98">
        <v>7.85</v>
      </c>
      <c r="G247" s="98" t="str">
        <f t="shared" si="21"/>
        <v>-</v>
      </c>
    </row>
    <row r="248" spans="1:9">
      <c r="A248" s="267" t="s">
        <v>660</v>
      </c>
      <c r="B248" s="57">
        <v>400</v>
      </c>
      <c r="C248" s="97">
        <v>35</v>
      </c>
      <c r="D248" s="98">
        <f t="shared" si="25"/>
        <v>21.175000000000001</v>
      </c>
      <c r="E248" s="98">
        <f t="shared" si="26"/>
        <v>19.25</v>
      </c>
      <c r="F248" s="98">
        <v>17.5</v>
      </c>
      <c r="G248" s="98" t="str">
        <f t="shared" si="21"/>
        <v>-</v>
      </c>
    </row>
    <row r="249" spans="1:9" ht="12" thickBot="1">
      <c r="A249" s="267" t="s">
        <v>661</v>
      </c>
      <c r="B249" s="57">
        <v>400</v>
      </c>
      <c r="C249" s="97">
        <v>40.4</v>
      </c>
      <c r="D249" s="98">
        <f t="shared" si="25"/>
        <v>31.218000000000007</v>
      </c>
      <c r="E249" s="98">
        <f t="shared" si="26"/>
        <v>28.380000000000003</v>
      </c>
      <c r="F249" s="98">
        <v>25.8</v>
      </c>
      <c r="G249" s="98" t="str">
        <f t="shared" si="21"/>
        <v>-</v>
      </c>
    </row>
    <row r="250" spans="1:9" ht="48.75" customHeight="1">
      <c r="A250" s="366" t="s">
        <v>1651</v>
      </c>
      <c r="B250" s="367"/>
      <c r="C250" s="367"/>
      <c r="D250" s="367"/>
      <c r="E250" s="268"/>
      <c r="F250" s="268"/>
      <c r="G250" s="269"/>
    </row>
    <row r="251" spans="1:9" ht="38.25" customHeight="1">
      <c r="A251" s="368"/>
      <c r="B251" s="369"/>
      <c r="C251" s="369"/>
      <c r="D251" s="369"/>
      <c r="E251" s="270"/>
      <c r="F251" s="270"/>
      <c r="G251" s="271"/>
    </row>
    <row r="252" spans="1:9" ht="13.5" thickBot="1">
      <c r="A252" s="370"/>
      <c r="B252" s="371"/>
      <c r="C252" s="371"/>
      <c r="D252" s="371"/>
      <c r="E252" s="270"/>
      <c r="F252" s="270"/>
      <c r="G252" s="271"/>
      <c r="H252"/>
    </row>
    <row r="253" spans="1:9" ht="12" thickBot="1">
      <c r="A253" s="63" t="s">
        <v>1538</v>
      </c>
      <c r="B253" s="272" t="s">
        <v>1217</v>
      </c>
      <c r="C253" s="97">
        <v>13.2</v>
      </c>
      <c r="D253" s="272">
        <v>5.0199999999999996</v>
      </c>
      <c r="E253" s="273">
        <v>4.5599999999999996</v>
      </c>
      <c r="F253" s="273">
        <v>6.1</v>
      </c>
      <c r="G253" s="273"/>
    </row>
    <row r="254" spans="1:9" ht="12.6" customHeight="1" thickBot="1">
      <c r="A254" s="63" t="s">
        <v>1537</v>
      </c>
      <c r="B254" s="272">
        <v>800</v>
      </c>
      <c r="C254" s="97">
        <v>16.5</v>
      </c>
      <c r="D254" s="272">
        <v>5.71</v>
      </c>
      <c r="E254" s="272">
        <v>5.19</v>
      </c>
      <c r="F254" s="272">
        <v>7.24</v>
      </c>
      <c r="G254" s="272"/>
    </row>
    <row r="255" spans="1:9" ht="15" customHeight="1" thickBot="1">
      <c r="A255" s="63" t="s">
        <v>1536</v>
      </c>
      <c r="B255" s="272">
        <v>800</v>
      </c>
      <c r="C255" s="97">
        <v>20.6</v>
      </c>
      <c r="D255" s="272">
        <v>6.92</v>
      </c>
      <c r="E255" s="272">
        <v>6.29</v>
      </c>
      <c r="F255" s="272">
        <v>7.5</v>
      </c>
      <c r="G255" s="272"/>
    </row>
    <row r="256" spans="1:9" ht="12" thickBot="1">
      <c r="A256" s="63" t="s">
        <v>1535</v>
      </c>
      <c r="B256" s="272" t="s">
        <v>1218</v>
      </c>
      <c r="C256" s="97">
        <v>24</v>
      </c>
      <c r="D256" s="272">
        <v>7.09</v>
      </c>
      <c r="E256" s="272">
        <v>6.45</v>
      </c>
      <c r="F256" s="272">
        <v>8.65</v>
      </c>
      <c r="G256" s="272"/>
      <c r="I256" s="41"/>
    </row>
    <row r="257" spans="1:10" ht="12" thickBot="1">
      <c r="A257" s="63" t="s">
        <v>1534</v>
      </c>
      <c r="B257" s="272" t="s">
        <v>1219</v>
      </c>
      <c r="C257" s="97">
        <v>27.4</v>
      </c>
      <c r="D257" s="272">
        <v>8.48</v>
      </c>
      <c r="E257" s="272">
        <v>7.71</v>
      </c>
      <c r="F257" s="272">
        <v>8.9</v>
      </c>
      <c r="G257" s="272"/>
    </row>
    <row r="258" spans="1:10" ht="13.5" thickBot="1">
      <c r="A258" s="63" t="s">
        <v>1532</v>
      </c>
      <c r="B258" s="272" t="s">
        <v>1220</v>
      </c>
      <c r="C258" s="97">
        <v>31.3</v>
      </c>
      <c r="D258" s="272">
        <v>10.3</v>
      </c>
      <c r="E258" s="272">
        <v>9.3699999999999992</v>
      </c>
      <c r="F258" s="272">
        <v>10.5</v>
      </c>
      <c r="G258" s="272"/>
      <c r="J258"/>
    </row>
    <row r="259" spans="1:10" ht="12" thickBot="1">
      <c r="A259" s="63" t="s">
        <v>1533</v>
      </c>
      <c r="B259" s="272" t="s">
        <v>1221</v>
      </c>
      <c r="C259" s="97">
        <v>35</v>
      </c>
      <c r="D259" s="272">
        <v>13.5</v>
      </c>
      <c r="E259" s="272">
        <v>12.27</v>
      </c>
      <c r="F259" s="272">
        <v>11</v>
      </c>
      <c r="G259" s="272"/>
    </row>
    <row r="260" spans="1:10" ht="12" thickBot="1">
      <c r="A260" s="267" t="s">
        <v>660</v>
      </c>
      <c r="B260" s="272" t="s">
        <v>1222</v>
      </c>
      <c r="C260" s="97">
        <v>40.4</v>
      </c>
      <c r="D260" s="272">
        <v>17.13</v>
      </c>
      <c r="E260" s="272">
        <v>15.57</v>
      </c>
      <c r="F260" s="272">
        <v>24.5</v>
      </c>
      <c r="G260" s="272"/>
    </row>
    <row r="261" spans="1:10" ht="12" thickBot="1">
      <c r="A261" s="267" t="s">
        <v>661</v>
      </c>
      <c r="B261" s="272" t="s">
        <v>1223</v>
      </c>
      <c r="C261" s="272">
        <v>0</v>
      </c>
      <c r="D261" s="272">
        <v>31.84</v>
      </c>
      <c r="E261" s="272">
        <v>28.94</v>
      </c>
      <c r="F261" s="272">
        <v>36.119999999999997</v>
      </c>
      <c r="G261" s="272"/>
    </row>
    <row r="262" spans="1:10" ht="44.45" customHeight="1">
      <c r="A262" s="363" t="s">
        <v>662</v>
      </c>
      <c r="B262" s="363"/>
      <c r="C262" s="363"/>
      <c r="D262" s="363"/>
      <c r="E262" s="363"/>
      <c r="F262" s="363"/>
      <c r="G262" s="363"/>
    </row>
    <row r="263" spans="1:10" ht="45" customHeight="1">
      <c r="A263" s="364"/>
      <c r="B263" s="364"/>
      <c r="C263" s="364"/>
      <c r="D263" s="364"/>
      <c r="E263" s="364"/>
      <c r="F263" s="364"/>
      <c r="G263" s="364"/>
    </row>
    <row r="264" spans="1:10">
      <c r="A264" s="57" t="s">
        <v>663</v>
      </c>
      <c r="B264" s="57">
        <v>8000</v>
      </c>
      <c r="C264" s="97">
        <v>2.6</v>
      </c>
      <c r="D264" s="98">
        <f>E264*1.1</f>
        <v>0.8107000000000002</v>
      </c>
      <c r="E264" s="98">
        <f>F264*1.1</f>
        <v>0.7370000000000001</v>
      </c>
      <c r="F264" s="98">
        <v>0.67</v>
      </c>
      <c r="G264" s="98" t="str">
        <f t="shared" si="21"/>
        <v>-</v>
      </c>
    </row>
    <row r="265" spans="1:10" ht="12" thickBot="1">
      <c r="A265" s="57" t="s">
        <v>664</v>
      </c>
      <c r="B265" s="57">
        <v>8000</v>
      </c>
      <c r="C265" s="97">
        <v>3.2</v>
      </c>
      <c r="D265" s="98">
        <f>E265*1.1</f>
        <v>0.93170000000000019</v>
      </c>
      <c r="E265" s="98">
        <f>F265*1.1</f>
        <v>0.84700000000000009</v>
      </c>
      <c r="F265" s="98">
        <v>0.77</v>
      </c>
      <c r="G265" s="98" t="str">
        <f t="shared" si="21"/>
        <v>-</v>
      </c>
    </row>
    <row r="266" spans="1:10" ht="39.6" customHeight="1">
      <c r="A266" s="363" t="s">
        <v>1224</v>
      </c>
      <c r="B266" s="363"/>
      <c r="C266" s="363"/>
      <c r="D266" s="363"/>
      <c r="E266" s="363"/>
      <c r="F266" s="363"/>
      <c r="G266" s="363"/>
    </row>
    <row r="267" spans="1:10" ht="41.45" customHeight="1">
      <c r="A267" s="364"/>
      <c r="B267" s="364"/>
      <c r="C267" s="364"/>
      <c r="D267" s="364"/>
      <c r="E267" s="364"/>
      <c r="F267" s="364"/>
      <c r="G267" s="364"/>
    </row>
    <row r="268" spans="1:10">
      <c r="A268" s="201" t="s">
        <v>664</v>
      </c>
      <c r="B268" s="201">
        <v>8000</v>
      </c>
      <c r="C268" s="201">
        <v>3.27</v>
      </c>
      <c r="D268" s="98">
        <f>E268*1.1</f>
        <v>0.75020000000000009</v>
      </c>
      <c r="E268" s="98">
        <f>F268*1.1</f>
        <v>0.68200000000000005</v>
      </c>
      <c r="F268" s="98">
        <v>0.62</v>
      </c>
      <c r="G268" s="98" t="str">
        <f t="shared" si="21"/>
        <v>-</v>
      </c>
    </row>
    <row r="269" spans="1:10">
      <c r="A269" s="201" t="s">
        <v>1513</v>
      </c>
      <c r="B269" s="201">
        <v>6500</v>
      </c>
      <c r="C269" s="201">
        <v>3.89</v>
      </c>
      <c r="D269" s="98">
        <f t="shared" ref="D269:D277" si="27">E269*1.1</f>
        <v>0.85910000000000009</v>
      </c>
      <c r="E269" s="98">
        <f t="shared" ref="E269:E277" si="28">F269*1.1</f>
        <v>0.78100000000000003</v>
      </c>
      <c r="F269" s="98">
        <v>0.71</v>
      </c>
      <c r="G269" s="98" t="str">
        <f t="shared" si="21"/>
        <v>-</v>
      </c>
    </row>
    <row r="270" spans="1:10">
      <c r="A270" s="201" t="s">
        <v>1514</v>
      </c>
      <c r="B270" s="201">
        <v>5000</v>
      </c>
      <c r="C270" s="201">
        <v>4.59</v>
      </c>
      <c r="D270" s="98">
        <f t="shared" si="27"/>
        <v>1.0285000000000002</v>
      </c>
      <c r="E270" s="98">
        <f t="shared" si="28"/>
        <v>0.93500000000000005</v>
      </c>
      <c r="F270" s="98">
        <v>0.85</v>
      </c>
      <c r="G270" s="98" t="str">
        <f t="shared" si="21"/>
        <v>-</v>
      </c>
    </row>
    <row r="271" spans="1:10">
      <c r="A271" s="201" t="s">
        <v>1515</v>
      </c>
      <c r="B271" s="201">
        <v>4000</v>
      </c>
      <c r="C271" s="201">
        <v>5.28</v>
      </c>
      <c r="D271" s="98">
        <f t="shared" si="27"/>
        <v>1.1495</v>
      </c>
      <c r="E271" s="98">
        <f t="shared" si="28"/>
        <v>1.0449999999999999</v>
      </c>
      <c r="F271" s="98">
        <v>0.95</v>
      </c>
      <c r="G271" s="98" t="str">
        <f t="shared" si="21"/>
        <v>-</v>
      </c>
    </row>
    <row r="272" spans="1:10">
      <c r="A272" s="201" t="s">
        <v>1516</v>
      </c>
      <c r="B272" s="201">
        <v>3500</v>
      </c>
      <c r="C272" s="201">
        <v>6.04</v>
      </c>
      <c r="D272" s="98">
        <f t="shared" si="27"/>
        <v>1.3189000000000004</v>
      </c>
      <c r="E272" s="98">
        <f t="shared" si="28"/>
        <v>1.1990000000000003</v>
      </c>
      <c r="F272" s="98">
        <v>1.0900000000000001</v>
      </c>
      <c r="G272" s="98" t="str">
        <f t="shared" si="21"/>
        <v>-</v>
      </c>
    </row>
    <row r="273" spans="1:7">
      <c r="A273" s="201" t="s">
        <v>1517</v>
      </c>
      <c r="B273" s="201">
        <v>3000</v>
      </c>
      <c r="C273" s="201">
        <v>7.38</v>
      </c>
      <c r="D273" s="98">
        <f t="shared" si="27"/>
        <v>1.8150000000000004</v>
      </c>
      <c r="E273" s="98">
        <f t="shared" si="28"/>
        <v>1.6500000000000001</v>
      </c>
      <c r="F273" s="98">
        <v>1.5</v>
      </c>
      <c r="G273" s="98" t="str">
        <f t="shared" si="21"/>
        <v>-</v>
      </c>
    </row>
    <row r="274" spans="1:7">
      <c r="A274" s="234" t="s">
        <v>1521</v>
      </c>
      <c r="B274" s="235">
        <v>4000</v>
      </c>
      <c r="C274" s="236">
        <v>5.5</v>
      </c>
      <c r="D274" s="98">
        <f t="shared" si="27"/>
        <v>1.4883000000000002</v>
      </c>
      <c r="E274" s="98">
        <f t="shared" si="28"/>
        <v>1.353</v>
      </c>
      <c r="F274" s="98">
        <v>1.23</v>
      </c>
      <c r="G274" s="98" t="str">
        <f t="shared" si="21"/>
        <v>-</v>
      </c>
    </row>
    <row r="275" spans="1:7">
      <c r="A275" s="237" t="s">
        <v>1522</v>
      </c>
      <c r="B275" s="238">
        <v>3500</v>
      </c>
      <c r="C275" s="239">
        <v>6.2</v>
      </c>
      <c r="D275" s="98">
        <f t="shared" si="27"/>
        <v>1.5730000000000004</v>
      </c>
      <c r="E275" s="98">
        <f t="shared" si="28"/>
        <v>1.4300000000000002</v>
      </c>
      <c r="F275" s="98">
        <v>1.3</v>
      </c>
      <c r="G275" s="98" t="str">
        <f t="shared" si="21"/>
        <v>-</v>
      </c>
    </row>
    <row r="276" spans="1:7">
      <c r="A276" s="240" t="s">
        <v>1523</v>
      </c>
      <c r="B276" s="238">
        <v>3000</v>
      </c>
      <c r="C276" s="239">
        <v>7.58</v>
      </c>
      <c r="D276" s="98">
        <f t="shared" si="27"/>
        <v>1.8876000000000004</v>
      </c>
      <c r="E276" s="98">
        <f t="shared" si="28"/>
        <v>1.7160000000000002</v>
      </c>
      <c r="F276" s="98">
        <v>1.56</v>
      </c>
      <c r="G276" s="98" t="str">
        <f t="shared" ref="G276:G318" si="29">IF($G$5&lt;=0,"-",F276*(1-$G$5))</f>
        <v>-</v>
      </c>
    </row>
    <row r="277" spans="1:7" ht="12" thickBot="1">
      <c r="A277" s="240" t="s">
        <v>1524</v>
      </c>
      <c r="B277" s="61">
        <v>2200</v>
      </c>
      <c r="C277" s="239">
        <v>9.11</v>
      </c>
      <c r="D277" s="98">
        <f t="shared" si="27"/>
        <v>2.2385000000000002</v>
      </c>
      <c r="E277" s="98">
        <f t="shared" si="28"/>
        <v>2.0350000000000001</v>
      </c>
      <c r="F277" s="98">
        <v>1.85</v>
      </c>
      <c r="G277" s="98" t="str">
        <f t="shared" si="29"/>
        <v>-</v>
      </c>
    </row>
    <row r="278" spans="1:7" ht="47.25" customHeight="1">
      <c r="A278" s="363" t="s">
        <v>672</v>
      </c>
      <c r="B278" s="363"/>
      <c r="C278" s="363"/>
      <c r="D278" s="363"/>
      <c r="E278" s="363"/>
      <c r="F278" s="363"/>
      <c r="G278" s="363"/>
    </row>
    <row r="279" spans="1:7" ht="29.25" customHeight="1">
      <c r="A279" s="364"/>
      <c r="B279" s="364"/>
      <c r="C279" s="364"/>
      <c r="D279" s="364"/>
      <c r="E279" s="364"/>
      <c r="F279" s="364"/>
      <c r="G279" s="364"/>
    </row>
    <row r="280" spans="1:7">
      <c r="A280" s="241" t="s">
        <v>1539</v>
      </c>
      <c r="B280" s="242">
        <v>12000</v>
      </c>
      <c r="C280" s="241">
        <v>1.2</v>
      </c>
      <c r="D280" s="98">
        <f t="shared" ref="D280:E282" si="30">E280*1.1</f>
        <v>0.4114000000000001</v>
      </c>
      <c r="E280" s="98">
        <f t="shared" si="30"/>
        <v>0.37400000000000005</v>
      </c>
      <c r="F280" s="98">
        <v>0.34</v>
      </c>
      <c r="G280" s="98" t="str">
        <f t="shared" si="29"/>
        <v>-</v>
      </c>
    </row>
    <row r="281" spans="1:7" ht="12" customHeight="1">
      <c r="A281" s="201" t="s">
        <v>1540</v>
      </c>
      <c r="B281" s="242">
        <v>12000</v>
      </c>
      <c r="C281" s="201">
        <v>1.1499999999999999</v>
      </c>
      <c r="D281" s="98">
        <f t="shared" si="30"/>
        <v>0.43560000000000004</v>
      </c>
      <c r="E281" s="98">
        <f t="shared" si="30"/>
        <v>0.39600000000000002</v>
      </c>
      <c r="F281" s="98">
        <v>0.36</v>
      </c>
      <c r="G281" s="98" t="str">
        <f t="shared" si="29"/>
        <v>-</v>
      </c>
    </row>
    <row r="282" spans="1:7" ht="16.5" customHeight="1" thickBot="1">
      <c r="A282" s="203" t="s">
        <v>1541</v>
      </c>
      <c r="B282" s="243">
        <v>10000</v>
      </c>
      <c r="C282" s="203">
        <v>1.53</v>
      </c>
      <c r="D282" s="98">
        <f t="shared" si="30"/>
        <v>0.58520564212816151</v>
      </c>
      <c r="E282" s="98">
        <f t="shared" si="30"/>
        <v>0.53200512920741949</v>
      </c>
      <c r="F282" s="98">
        <v>0.48364102655219954</v>
      </c>
      <c r="G282" s="98" t="str">
        <f t="shared" si="29"/>
        <v>-</v>
      </c>
    </row>
    <row r="283" spans="1:7" ht="36" customHeight="1">
      <c r="A283" s="363" t="s">
        <v>673</v>
      </c>
      <c r="B283" s="363"/>
      <c r="C283" s="363"/>
      <c r="D283" s="363"/>
      <c r="E283" s="363"/>
      <c r="F283" s="363"/>
      <c r="G283" s="363"/>
    </row>
    <row r="284" spans="1:7" ht="48.75" customHeight="1">
      <c r="A284" s="364"/>
      <c r="B284" s="364"/>
      <c r="C284" s="364"/>
      <c r="D284" s="364"/>
      <c r="E284" s="364"/>
      <c r="F284" s="364"/>
      <c r="G284" s="364"/>
    </row>
    <row r="285" spans="1:7" ht="15.75" customHeight="1">
      <c r="A285" s="57" t="s">
        <v>674</v>
      </c>
      <c r="B285" s="57">
        <v>2500</v>
      </c>
      <c r="C285" s="97">
        <v>8</v>
      </c>
      <c r="D285" s="98">
        <f>E285*1.1</f>
        <v>1.2705000000000004</v>
      </c>
      <c r="E285" s="98">
        <f>F285*1.1</f>
        <v>1.1550000000000002</v>
      </c>
      <c r="F285" s="98">
        <v>1.05</v>
      </c>
      <c r="G285" s="98" t="str">
        <f t="shared" si="29"/>
        <v>-</v>
      </c>
    </row>
    <row r="286" spans="1:7" ht="12" thickBot="1">
      <c r="A286" s="57" t="s">
        <v>675</v>
      </c>
      <c r="B286" s="57">
        <v>1500</v>
      </c>
      <c r="C286" s="97">
        <v>10</v>
      </c>
      <c r="D286" s="98">
        <f>E286*1.1</f>
        <v>1.8150000000000004</v>
      </c>
      <c r="E286" s="98">
        <f>F286*1.1</f>
        <v>1.6500000000000001</v>
      </c>
      <c r="F286" s="98">
        <v>1.5</v>
      </c>
      <c r="G286" s="98" t="str">
        <f t="shared" si="29"/>
        <v>-</v>
      </c>
    </row>
    <row r="287" spans="1:7" ht="45" customHeight="1">
      <c r="A287" s="363" t="s">
        <v>1230</v>
      </c>
      <c r="B287" s="363"/>
      <c r="C287" s="363"/>
      <c r="D287" s="363"/>
      <c r="E287" s="363"/>
      <c r="F287" s="363"/>
      <c r="G287" s="363"/>
    </row>
    <row r="288" spans="1:7" ht="46.5" customHeight="1">
      <c r="A288" s="364"/>
      <c r="B288" s="364"/>
      <c r="C288" s="364"/>
      <c r="D288" s="364"/>
      <c r="E288" s="364"/>
      <c r="F288" s="364"/>
      <c r="G288" s="364"/>
    </row>
    <row r="289" spans="1:7">
      <c r="A289" s="224" t="s">
        <v>1474</v>
      </c>
      <c r="B289" s="225">
        <v>70000</v>
      </c>
      <c r="C289" s="226">
        <v>0.25</v>
      </c>
      <c r="D289" s="98">
        <f>E289*1.1</f>
        <v>9.6800000000000011E-2</v>
      </c>
      <c r="E289" s="98">
        <f>F289*1.1</f>
        <v>8.8000000000000009E-2</v>
      </c>
      <c r="F289" s="98">
        <v>0.08</v>
      </c>
      <c r="G289" s="98" t="str">
        <f t="shared" si="29"/>
        <v>-</v>
      </c>
    </row>
    <row r="290" spans="1:7">
      <c r="A290" s="224" t="s">
        <v>1475</v>
      </c>
      <c r="B290" s="225">
        <v>60000</v>
      </c>
      <c r="C290" s="226">
        <v>0.3</v>
      </c>
      <c r="D290" s="98">
        <f t="shared" ref="D290:D358" si="31">E290*1.1</f>
        <v>0.10890000000000001</v>
      </c>
      <c r="E290" s="98">
        <f t="shared" ref="E290:E358" si="32">F290*1.1</f>
        <v>9.9000000000000005E-2</v>
      </c>
      <c r="F290" s="98">
        <v>0.09</v>
      </c>
      <c r="G290" s="98" t="str">
        <f t="shared" si="29"/>
        <v>-</v>
      </c>
    </row>
    <row r="291" spans="1:7">
      <c r="A291" s="224" t="s">
        <v>1476</v>
      </c>
      <c r="B291" s="225">
        <v>50000</v>
      </c>
      <c r="C291" s="226">
        <v>0.35</v>
      </c>
      <c r="D291" s="98">
        <f t="shared" si="31"/>
        <v>0.13310000000000002</v>
      </c>
      <c r="E291" s="98">
        <f t="shared" si="32"/>
        <v>0.12100000000000001</v>
      </c>
      <c r="F291" s="98">
        <v>0.11</v>
      </c>
      <c r="G291" s="98" t="str">
        <f t="shared" si="29"/>
        <v>-</v>
      </c>
    </row>
    <row r="292" spans="1:7">
      <c r="A292" s="224" t="s">
        <v>1477</v>
      </c>
      <c r="B292" s="225">
        <v>40000</v>
      </c>
      <c r="C292" s="226">
        <v>0.4</v>
      </c>
      <c r="D292" s="98">
        <f t="shared" si="31"/>
        <v>0.15730000000000002</v>
      </c>
      <c r="E292" s="98">
        <f t="shared" si="32"/>
        <v>0.14300000000000002</v>
      </c>
      <c r="F292" s="98">
        <v>0.13</v>
      </c>
      <c r="G292" s="98" t="str">
        <f t="shared" si="29"/>
        <v>-</v>
      </c>
    </row>
    <row r="293" spans="1:7">
      <c r="A293" s="224" t="s">
        <v>1478</v>
      </c>
      <c r="B293" s="225">
        <v>30000</v>
      </c>
      <c r="C293" s="226">
        <v>0.55000000000000004</v>
      </c>
      <c r="D293" s="98">
        <f t="shared" si="31"/>
        <v>0.21780000000000002</v>
      </c>
      <c r="E293" s="98">
        <f t="shared" si="32"/>
        <v>0.19800000000000001</v>
      </c>
      <c r="F293" s="98">
        <v>0.18</v>
      </c>
      <c r="G293" s="98" t="str">
        <f t="shared" si="29"/>
        <v>-</v>
      </c>
    </row>
    <row r="294" spans="1:7">
      <c r="A294" s="224" t="s">
        <v>1441</v>
      </c>
      <c r="B294" s="225">
        <v>60000</v>
      </c>
      <c r="C294" s="226">
        <v>0.37</v>
      </c>
      <c r="D294" s="98">
        <f t="shared" si="31"/>
        <v>0.13310000000000002</v>
      </c>
      <c r="E294" s="98">
        <f t="shared" si="32"/>
        <v>0.12100000000000001</v>
      </c>
      <c r="F294" s="98">
        <v>0.11</v>
      </c>
      <c r="G294" s="98" t="str">
        <f t="shared" si="29"/>
        <v>-</v>
      </c>
    </row>
    <row r="295" spans="1:7">
      <c r="A295" s="224" t="s">
        <v>1442</v>
      </c>
      <c r="B295" s="225">
        <v>50000</v>
      </c>
      <c r="C295" s="226">
        <v>0.4</v>
      </c>
      <c r="D295" s="98">
        <f t="shared" si="31"/>
        <v>0.14520000000000002</v>
      </c>
      <c r="E295" s="98">
        <f t="shared" si="32"/>
        <v>0.13200000000000001</v>
      </c>
      <c r="F295" s="98">
        <v>0.12</v>
      </c>
      <c r="G295" s="98" t="str">
        <f t="shared" si="29"/>
        <v>-</v>
      </c>
    </row>
    <row r="296" spans="1:7">
      <c r="A296" s="224" t="s">
        <v>1443</v>
      </c>
      <c r="B296" s="225">
        <v>40000</v>
      </c>
      <c r="C296" s="226">
        <v>0.5</v>
      </c>
      <c r="D296" s="98">
        <f t="shared" si="31"/>
        <v>0.16940000000000005</v>
      </c>
      <c r="E296" s="98">
        <f t="shared" si="32"/>
        <v>0.15400000000000003</v>
      </c>
      <c r="F296" s="98">
        <v>0.14000000000000001</v>
      </c>
      <c r="G296" s="98" t="str">
        <f t="shared" si="29"/>
        <v>-</v>
      </c>
    </row>
    <row r="297" spans="1:7">
      <c r="A297" s="224" t="s">
        <v>1444</v>
      </c>
      <c r="B297" s="225">
        <v>25000</v>
      </c>
      <c r="C297" s="226">
        <v>0.6</v>
      </c>
      <c r="D297" s="98">
        <f t="shared" si="31"/>
        <v>0.20570000000000005</v>
      </c>
      <c r="E297" s="98">
        <f t="shared" si="32"/>
        <v>0.18700000000000003</v>
      </c>
      <c r="F297" s="98">
        <v>0.17</v>
      </c>
      <c r="G297" s="98" t="str">
        <f t="shared" si="29"/>
        <v>-</v>
      </c>
    </row>
    <row r="298" spans="1:7">
      <c r="A298" s="224" t="s">
        <v>1445</v>
      </c>
      <c r="B298" s="225">
        <v>25000</v>
      </c>
      <c r="C298" s="226">
        <v>0.75</v>
      </c>
      <c r="D298" s="98">
        <f t="shared" si="31"/>
        <v>0.21780000000000002</v>
      </c>
      <c r="E298" s="98">
        <f t="shared" si="32"/>
        <v>0.19800000000000001</v>
      </c>
      <c r="F298" s="98">
        <v>0.18</v>
      </c>
      <c r="G298" s="98" t="str">
        <f t="shared" si="29"/>
        <v>-</v>
      </c>
    </row>
    <row r="299" spans="1:7">
      <c r="A299" s="224" t="s">
        <v>1446</v>
      </c>
      <c r="B299" s="225">
        <v>15000</v>
      </c>
      <c r="C299" s="226">
        <v>0.88</v>
      </c>
      <c r="D299" s="98">
        <f t="shared" si="31"/>
        <v>0.22990000000000005</v>
      </c>
      <c r="E299" s="98">
        <f t="shared" si="32"/>
        <v>0.20900000000000002</v>
      </c>
      <c r="F299" s="98">
        <v>0.19</v>
      </c>
      <c r="G299" s="98" t="str">
        <f t="shared" si="29"/>
        <v>-</v>
      </c>
    </row>
    <row r="300" spans="1:7">
      <c r="A300" s="224" t="s">
        <v>1447</v>
      </c>
      <c r="B300" s="225">
        <v>15000</v>
      </c>
      <c r="C300" s="226">
        <v>1</v>
      </c>
      <c r="D300" s="98">
        <f t="shared" si="31"/>
        <v>0.24200000000000005</v>
      </c>
      <c r="E300" s="98">
        <f t="shared" si="32"/>
        <v>0.22000000000000003</v>
      </c>
      <c r="F300" s="98">
        <v>0.2</v>
      </c>
      <c r="G300" s="98" t="str">
        <f t="shared" si="29"/>
        <v>-</v>
      </c>
    </row>
    <row r="301" spans="1:7">
      <c r="A301" s="224" t="s">
        <v>1448</v>
      </c>
      <c r="B301" s="225">
        <v>11000</v>
      </c>
      <c r="C301" s="226">
        <v>1.1499999999999999</v>
      </c>
      <c r="D301" s="98">
        <f t="shared" si="31"/>
        <v>0.26620000000000005</v>
      </c>
      <c r="E301" s="98">
        <f t="shared" si="32"/>
        <v>0.24200000000000002</v>
      </c>
      <c r="F301" s="98">
        <v>0.22</v>
      </c>
      <c r="G301" s="98" t="str">
        <f t="shared" si="29"/>
        <v>-</v>
      </c>
    </row>
    <row r="302" spans="1:7">
      <c r="A302" s="224" t="s">
        <v>1479</v>
      </c>
      <c r="B302" s="225">
        <v>11000</v>
      </c>
      <c r="C302" s="226">
        <v>1.37</v>
      </c>
      <c r="D302" s="98">
        <f t="shared" si="31"/>
        <v>0.30250000000000005</v>
      </c>
      <c r="E302" s="98">
        <f t="shared" si="32"/>
        <v>0.27500000000000002</v>
      </c>
      <c r="F302" s="98">
        <v>0.25</v>
      </c>
      <c r="G302" s="98" t="str">
        <f t="shared" si="29"/>
        <v>-</v>
      </c>
    </row>
    <row r="303" spans="1:7">
      <c r="A303" s="224" t="s">
        <v>1480</v>
      </c>
      <c r="B303" s="225">
        <v>10000</v>
      </c>
      <c r="C303" s="226">
        <v>1.44</v>
      </c>
      <c r="D303" s="98">
        <f t="shared" si="31"/>
        <v>0.31460000000000005</v>
      </c>
      <c r="E303" s="98">
        <f t="shared" si="32"/>
        <v>0.28600000000000003</v>
      </c>
      <c r="F303" s="98">
        <v>0.26</v>
      </c>
      <c r="G303" s="98" t="str">
        <f t="shared" si="29"/>
        <v>-</v>
      </c>
    </row>
    <row r="304" spans="1:7">
      <c r="A304" s="224" t="s">
        <v>1481</v>
      </c>
      <c r="B304" s="227">
        <v>35000</v>
      </c>
      <c r="C304" s="226">
        <v>0.55000000000000004</v>
      </c>
      <c r="D304" s="98">
        <f t="shared" si="31"/>
        <v>0.14520000000000002</v>
      </c>
      <c r="E304" s="98">
        <f t="shared" si="32"/>
        <v>0.13200000000000001</v>
      </c>
      <c r="F304" s="98">
        <v>0.12</v>
      </c>
      <c r="G304" s="98" t="str">
        <f t="shared" si="29"/>
        <v>-</v>
      </c>
    </row>
    <row r="305" spans="1:7">
      <c r="A305" s="224" t="s">
        <v>1453</v>
      </c>
      <c r="B305" s="227">
        <v>35000</v>
      </c>
      <c r="C305" s="226">
        <v>0.68</v>
      </c>
      <c r="D305" s="98">
        <f t="shared" ref="D305" si="33">E305*1.1</f>
        <v>0.18150000000000002</v>
      </c>
      <c r="E305" s="98">
        <f t="shared" ref="E305" si="34">F305*1.1</f>
        <v>0.16500000000000001</v>
      </c>
      <c r="F305" s="98">
        <v>0.15</v>
      </c>
      <c r="G305" s="98" t="str">
        <f t="shared" ref="G305" si="35">IF($G$5&lt;=0,"-",F305*(1-$G$5))</f>
        <v>-</v>
      </c>
    </row>
    <row r="306" spans="1:7">
      <c r="A306" s="224" t="s">
        <v>1482</v>
      </c>
      <c r="B306" s="227">
        <v>25000</v>
      </c>
      <c r="C306" s="226">
        <v>0.85</v>
      </c>
      <c r="D306" s="98">
        <f t="shared" si="31"/>
        <v>0.19360000000000002</v>
      </c>
      <c r="E306" s="98">
        <f t="shared" si="32"/>
        <v>0.17600000000000002</v>
      </c>
      <c r="F306" s="98">
        <v>0.16</v>
      </c>
      <c r="G306" s="98" t="str">
        <f t="shared" si="29"/>
        <v>-</v>
      </c>
    </row>
    <row r="307" spans="1:7">
      <c r="A307" s="224" t="s">
        <v>1455</v>
      </c>
      <c r="B307" s="227">
        <v>15000</v>
      </c>
      <c r="C307" s="226">
        <v>1</v>
      </c>
      <c r="D307" s="98">
        <f t="shared" si="31"/>
        <v>0.21780000000000002</v>
      </c>
      <c r="E307" s="98">
        <f t="shared" si="32"/>
        <v>0.19800000000000001</v>
      </c>
      <c r="F307" s="98">
        <v>0.18</v>
      </c>
      <c r="G307" s="98" t="str">
        <f t="shared" si="29"/>
        <v>-</v>
      </c>
    </row>
    <row r="308" spans="1:7">
      <c r="A308" s="228" t="s">
        <v>1483</v>
      </c>
      <c r="B308" s="225">
        <v>17000</v>
      </c>
      <c r="C308" s="226">
        <v>1.22</v>
      </c>
      <c r="D308" s="98">
        <f t="shared" si="31"/>
        <v>0.25410000000000005</v>
      </c>
      <c r="E308" s="98">
        <f t="shared" si="32"/>
        <v>0.23100000000000001</v>
      </c>
      <c r="F308" s="98">
        <v>0.21</v>
      </c>
      <c r="G308" s="98" t="str">
        <f t="shared" si="29"/>
        <v>-</v>
      </c>
    </row>
    <row r="309" spans="1:7">
      <c r="A309" s="224" t="s">
        <v>1457</v>
      </c>
      <c r="B309" s="227">
        <v>12000</v>
      </c>
      <c r="C309" s="226">
        <v>1.4300000000000002</v>
      </c>
      <c r="D309" s="98">
        <f t="shared" si="31"/>
        <v>0.29040000000000005</v>
      </c>
      <c r="E309" s="98">
        <f t="shared" si="32"/>
        <v>0.26400000000000001</v>
      </c>
      <c r="F309" s="98">
        <v>0.24</v>
      </c>
      <c r="G309" s="98" t="str">
        <f t="shared" si="29"/>
        <v>-</v>
      </c>
    </row>
    <row r="310" spans="1:7">
      <c r="A310" s="224" t="s">
        <v>1484</v>
      </c>
      <c r="B310" s="227">
        <v>10000</v>
      </c>
      <c r="C310" s="226">
        <v>1.59</v>
      </c>
      <c r="D310" s="98">
        <f t="shared" si="31"/>
        <v>0.3388000000000001</v>
      </c>
      <c r="E310" s="98">
        <f t="shared" si="32"/>
        <v>0.30800000000000005</v>
      </c>
      <c r="F310" s="98">
        <v>0.28000000000000003</v>
      </c>
      <c r="G310" s="98" t="str">
        <f t="shared" si="29"/>
        <v>-</v>
      </c>
    </row>
    <row r="311" spans="1:7">
      <c r="A311" s="224" t="s">
        <v>1459</v>
      </c>
      <c r="B311" s="227">
        <v>6000</v>
      </c>
      <c r="C311" s="226">
        <v>1.8</v>
      </c>
      <c r="D311" s="98">
        <f t="shared" si="31"/>
        <v>0.37510000000000004</v>
      </c>
      <c r="E311" s="98">
        <f t="shared" si="32"/>
        <v>0.34100000000000003</v>
      </c>
      <c r="F311" s="98">
        <v>0.31</v>
      </c>
      <c r="G311" s="98" t="str">
        <f t="shared" si="29"/>
        <v>-</v>
      </c>
    </row>
    <row r="312" spans="1:7">
      <c r="A312" s="224" t="s">
        <v>1485</v>
      </c>
      <c r="B312" s="227">
        <v>5000</v>
      </c>
      <c r="C312" s="226">
        <v>1.88</v>
      </c>
      <c r="D312" s="98">
        <f t="shared" si="31"/>
        <v>0.4114000000000001</v>
      </c>
      <c r="E312" s="98">
        <f t="shared" si="32"/>
        <v>0.37400000000000005</v>
      </c>
      <c r="F312" s="98">
        <v>0.34</v>
      </c>
      <c r="G312" s="98" t="str">
        <f t="shared" si="29"/>
        <v>-</v>
      </c>
    </row>
    <row r="313" spans="1:7">
      <c r="A313" s="224" t="s">
        <v>1393</v>
      </c>
      <c r="B313" s="227">
        <v>30000</v>
      </c>
      <c r="C313" s="226">
        <v>0.76</v>
      </c>
      <c r="D313" s="98">
        <f t="shared" si="31"/>
        <v>0.16940000000000005</v>
      </c>
      <c r="E313" s="98">
        <f t="shared" si="32"/>
        <v>0.15400000000000003</v>
      </c>
      <c r="F313" s="98">
        <v>0.14000000000000001</v>
      </c>
      <c r="G313" s="98" t="str">
        <f t="shared" si="29"/>
        <v>-</v>
      </c>
    </row>
    <row r="314" spans="1:7">
      <c r="A314" s="224" t="s">
        <v>1395</v>
      </c>
      <c r="B314" s="227">
        <v>25000</v>
      </c>
      <c r="C314" s="226">
        <v>0.89</v>
      </c>
      <c r="D314" s="98">
        <f t="shared" si="31"/>
        <v>0.20570000000000005</v>
      </c>
      <c r="E314" s="98">
        <f t="shared" si="32"/>
        <v>0.18700000000000003</v>
      </c>
      <c r="F314" s="98">
        <v>0.17</v>
      </c>
      <c r="G314" s="98" t="str">
        <f t="shared" si="29"/>
        <v>-</v>
      </c>
    </row>
    <row r="315" spans="1:7">
      <c r="A315" s="224" t="s">
        <v>1396</v>
      </c>
      <c r="B315" s="227">
        <v>16000</v>
      </c>
      <c r="C315" s="226">
        <v>1.1499999999999999</v>
      </c>
      <c r="D315" s="98">
        <f t="shared" si="31"/>
        <v>0.30250000000000005</v>
      </c>
      <c r="E315" s="98">
        <f t="shared" si="32"/>
        <v>0.27500000000000002</v>
      </c>
      <c r="F315" s="98">
        <v>0.25</v>
      </c>
      <c r="G315" s="98" t="str">
        <f t="shared" si="29"/>
        <v>-</v>
      </c>
    </row>
    <row r="316" spans="1:7">
      <c r="A316" s="224" t="s">
        <v>1397</v>
      </c>
      <c r="B316" s="227">
        <v>12000</v>
      </c>
      <c r="C316" s="226">
        <v>1.35</v>
      </c>
      <c r="D316" s="98">
        <f t="shared" si="31"/>
        <v>0.32670000000000005</v>
      </c>
      <c r="E316" s="98">
        <f t="shared" si="32"/>
        <v>0.29700000000000004</v>
      </c>
      <c r="F316" s="98">
        <v>0.27</v>
      </c>
      <c r="G316" s="98" t="str">
        <f t="shared" si="29"/>
        <v>-</v>
      </c>
    </row>
    <row r="317" spans="1:7">
      <c r="A317" s="224" t="s">
        <v>1398</v>
      </c>
      <c r="B317" s="225">
        <v>10000</v>
      </c>
      <c r="C317" s="226">
        <v>1.6</v>
      </c>
      <c r="D317" s="98">
        <f t="shared" si="31"/>
        <v>0.36300000000000004</v>
      </c>
      <c r="E317" s="98">
        <f t="shared" si="32"/>
        <v>0.33</v>
      </c>
      <c r="F317" s="98">
        <v>0.3</v>
      </c>
      <c r="G317" s="98" t="str">
        <f t="shared" si="29"/>
        <v>-</v>
      </c>
    </row>
    <row r="318" spans="1:7">
      <c r="A318" s="224" t="s">
        <v>1399</v>
      </c>
      <c r="B318" s="227">
        <v>8000</v>
      </c>
      <c r="C318" s="226">
        <v>1.84</v>
      </c>
      <c r="D318" s="98">
        <f t="shared" si="31"/>
        <v>0.42350000000000004</v>
      </c>
      <c r="E318" s="98">
        <f t="shared" si="32"/>
        <v>0.38500000000000001</v>
      </c>
      <c r="F318" s="98">
        <v>0.35</v>
      </c>
      <c r="G318" s="98" t="str">
        <f t="shared" si="29"/>
        <v>-</v>
      </c>
    </row>
    <row r="319" spans="1:7">
      <c r="A319" s="224" t="s">
        <v>1400</v>
      </c>
      <c r="B319" s="227">
        <v>8000</v>
      </c>
      <c r="C319" s="226">
        <v>2.06</v>
      </c>
      <c r="D319" s="98">
        <f t="shared" si="31"/>
        <v>0.4598000000000001</v>
      </c>
      <c r="E319" s="98">
        <f t="shared" si="32"/>
        <v>0.41800000000000004</v>
      </c>
      <c r="F319" s="98">
        <v>0.38</v>
      </c>
      <c r="G319" s="98" t="str">
        <f t="shared" ref="G319:G381" si="36">IF($G$5&lt;=0,"-",F319*(1-$G$5))</f>
        <v>-</v>
      </c>
    </row>
    <row r="320" spans="1:7">
      <c r="A320" s="224" t="s">
        <v>1401</v>
      </c>
      <c r="B320" s="227">
        <v>8000</v>
      </c>
      <c r="C320" s="226">
        <v>2.35</v>
      </c>
      <c r="D320" s="98">
        <f t="shared" si="31"/>
        <v>0.5082000000000001</v>
      </c>
      <c r="E320" s="98">
        <f t="shared" si="32"/>
        <v>0.46200000000000002</v>
      </c>
      <c r="F320" s="98">
        <v>0.42</v>
      </c>
      <c r="G320" s="98" t="str">
        <f t="shared" si="36"/>
        <v>-</v>
      </c>
    </row>
    <row r="321" spans="1:7">
      <c r="A321" s="224" t="s">
        <v>1402</v>
      </c>
      <c r="B321" s="227">
        <v>5500</v>
      </c>
      <c r="C321" s="226">
        <v>2.4700000000000002</v>
      </c>
      <c r="D321" s="98">
        <f t="shared" si="31"/>
        <v>0.55660000000000021</v>
      </c>
      <c r="E321" s="98">
        <f t="shared" si="32"/>
        <v>0.50600000000000012</v>
      </c>
      <c r="F321" s="98">
        <v>0.46</v>
      </c>
      <c r="G321" s="98" t="str">
        <f t="shared" si="36"/>
        <v>-</v>
      </c>
    </row>
    <row r="322" spans="1:7">
      <c r="A322" s="224" t="s">
        <v>1404</v>
      </c>
      <c r="B322" s="227">
        <v>5000</v>
      </c>
      <c r="C322" s="226">
        <v>3.1</v>
      </c>
      <c r="D322" s="98">
        <f t="shared" si="31"/>
        <v>0.6776000000000002</v>
      </c>
      <c r="E322" s="98">
        <f t="shared" si="32"/>
        <v>0.6160000000000001</v>
      </c>
      <c r="F322" s="98">
        <v>0.56000000000000005</v>
      </c>
      <c r="G322" s="98" t="str">
        <f t="shared" si="36"/>
        <v>-</v>
      </c>
    </row>
    <row r="323" spans="1:7">
      <c r="A323" s="224" t="s">
        <v>1406</v>
      </c>
      <c r="B323" s="227">
        <v>3000</v>
      </c>
      <c r="C323" s="226">
        <v>3.5</v>
      </c>
      <c r="D323" s="98">
        <f t="shared" si="31"/>
        <v>0.75020000000000009</v>
      </c>
      <c r="E323" s="98">
        <f t="shared" si="32"/>
        <v>0.68200000000000005</v>
      </c>
      <c r="F323" s="98">
        <v>0.62</v>
      </c>
      <c r="G323" s="98" t="str">
        <f t="shared" si="36"/>
        <v>-</v>
      </c>
    </row>
    <row r="324" spans="1:7">
      <c r="A324" s="224" t="s">
        <v>1486</v>
      </c>
      <c r="B324" s="227">
        <v>15000</v>
      </c>
      <c r="C324" s="226">
        <v>1.3</v>
      </c>
      <c r="D324" s="98">
        <f t="shared" si="31"/>
        <v>0.30250000000000005</v>
      </c>
      <c r="E324" s="98">
        <f t="shared" si="32"/>
        <v>0.27500000000000002</v>
      </c>
      <c r="F324" s="98">
        <v>0.25</v>
      </c>
      <c r="G324" s="98" t="str">
        <f t="shared" si="36"/>
        <v>-</v>
      </c>
    </row>
    <row r="325" spans="1:7">
      <c r="A325" s="224" t="s">
        <v>1487</v>
      </c>
      <c r="B325" s="227">
        <v>12000</v>
      </c>
      <c r="C325" s="226">
        <v>1.54</v>
      </c>
      <c r="D325" s="98">
        <f t="shared" si="31"/>
        <v>0.35090000000000005</v>
      </c>
      <c r="E325" s="98">
        <f t="shared" si="32"/>
        <v>0.31900000000000001</v>
      </c>
      <c r="F325" s="98">
        <v>0.28999999999999998</v>
      </c>
      <c r="G325" s="98" t="str">
        <f t="shared" si="36"/>
        <v>-</v>
      </c>
    </row>
    <row r="326" spans="1:7">
      <c r="A326" s="224" t="s">
        <v>1488</v>
      </c>
      <c r="B326" s="227">
        <v>10000</v>
      </c>
      <c r="C326" s="226">
        <v>1.71</v>
      </c>
      <c r="D326" s="98">
        <f t="shared" si="31"/>
        <v>0.37510000000000004</v>
      </c>
      <c r="E326" s="98">
        <f t="shared" si="32"/>
        <v>0.34100000000000003</v>
      </c>
      <c r="F326" s="98">
        <v>0.31</v>
      </c>
      <c r="G326" s="98" t="str">
        <f t="shared" si="36"/>
        <v>-</v>
      </c>
    </row>
    <row r="327" spans="1:7">
      <c r="A327" s="224" t="s">
        <v>1489</v>
      </c>
      <c r="B327" s="227">
        <v>9000</v>
      </c>
      <c r="C327" s="226">
        <v>1.96</v>
      </c>
      <c r="D327" s="98">
        <f t="shared" si="31"/>
        <v>0.42350000000000004</v>
      </c>
      <c r="E327" s="98">
        <f t="shared" si="32"/>
        <v>0.38500000000000001</v>
      </c>
      <c r="F327" s="98">
        <v>0.35</v>
      </c>
      <c r="G327" s="98" t="str">
        <f t="shared" si="36"/>
        <v>-</v>
      </c>
    </row>
    <row r="328" spans="1:7">
      <c r="A328" s="224" t="s">
        <v>1490</v>
      </c>
      <c r="B328" s="227">
        <v>8000</v>
      </c>
      <c r="C328" s="226">
        <v>2.37</v>
      </c>
      <c r="D328" s="98">
        <f t="shared" si="31"/>
        <v>0.5082000000000001</v>
      </c>
      <c r="E328" s="98">
        <f t="shared" si="32"/>
        <v>0.46200000000000002</v>
      </c>
      <c r="F328" s="98">
        <v>0.42</v>
      </c>
      <c r="G328" s="98" t="str">
        <f t="shared" si="36"/>
        <v>-</v>
      </c>
    </row>
    <row r="329" spans="1:7">
      <c r="A329" s="224" t="s">
        <v>1491</v>
      </c>
      <c r="B329" s="227">
        <v>7000</v>
      </c>
      <c r="C329" s="226">
        <v>2.56</v>
      </c>
      <c r="D329" s="98">
        <f t="shared" si="31"/>
        <v>0.56870000000000009</v>
      </c>
      <c r="E329" s="98">
        <f t="shared" si="32"/>
        <v>0.51700000000000002</v>
      </c>
      <c r="F329" s="98">
        <v>0.47</v>
      </c>
      <c r="G329" s="98" t="str">
        <f t="shared" si="36"/>
        <v>-</v>
      </c>
    </row>
    <row r="330" spans="1:7">
      <c r="A330" s="224" t="s">
        <v>1492</v>
      </c>
      <c r="B330" s="227">
        <v>6000</v>
      </c>
      <c r="C330" s="226">
        <v>2.82</v>
      </c>
      <c r="D330" s="98">
        <f t="shared" si="31"/>
        <v>0.62920000000000009</v>
      </c>
      <c r="E330" s="98">
        <f t="shared" si="32"/>
        <v>0.57200000000000006</v>
      </c>
      <c r="F330" s="98">
        <v>0.52</v>
      </c>
      <c r="G330" s="98" t="str">
        <f t="shared" si="36"/>
        <v>-</v>
      </c>
    </row>
    <row r="331" spans="1:7">
      <c r="A331" s="224" t="s">
        <v>1493</v>
      </c>
      <c r="B331" s="227">
        <v>4500</v>
      </c>
      <c r="C331" s="226">
        <v>3.16</v>
      </c>
      <c r="D331" s="98">
        <f t="shared" si="31"/>
        <v>0.68970000000000009</v>
      </c>
      <c r="E331" s="98">
        <f t="shared" si="32"/>
        <v>0.627</v>
      </c>
      <c r="F331" s="98">
        <v>0.56999999999999995</v>
      </c>
      <c r="G331" s="98" t="str">
        <f t="shared" si="36"/>
        <v>-</v>
      </c>
    </row>
    <row r="332" spans="1:7">
      <c r="A332" s="224" t="s">
        <v>1494</v>
      </c>
      <c r="B332" s="227">
        <v>4500</v>
      </c>
      <c r="C332" s="226">
        <v>3.58</v>
      </c>
      <c r="D332" s="98">
        <f t="shared" si="31"/>
        <v>0.7986000000000002</v>
      </c>
      <c r="E332" s="98">
        <f t="shared" si="32"/>
        <v>0.72600000000000009</v>
      </c>
      <c r="F332" s="98">
        <v>0.66</v>
      </c>
      <c r="G332" s="98" t="str">
        <f t="shared" si="36"/>
        <v>-</v>
      </c>
    </row>
    <row r="333" spans="1:7">
      <c r="A333" s="224" t="s">
        <v>1495</v>
      </c>
      <c r="B333" s="225">
        <v>3000</v>
      </c>
      <c r="C333" s="226">
        <v>4.4800000000000004</v>
      </c>
      <c r="D333" s="98">
        <f t="shared" si="31"/>
        <v>0.99220000000000008</v>
      </c>
      <c r="E333" s="98">
        <f t="shared" si="32"/>
        <v>0.90200000000000002</v>
      </c>
      <c r="F333" s="98">
        <v>0.82</v>
      </c>
      <c r="G333" s="98" t="str">
        <f t="shared" si="36"/>
        <v>-</v>
      </c>
    </row>
    <row r="334" spans="1:7">
      <c r="A334" s="224" t="s">
        <v>1496</v>
      </c>
      <c r="B334" s="227">
        <v>1500</v>
      </c>
      <c r="C334" s="226">
        <v>4.8</v>
      </c>
      <c r="D334" s="98">
        <f t="shared" si="31"/>
        <v>1.0648000000000002</v>
      </c>
      <c r="E334" s="98">
        <f t="shared" si="32"/>
        <v>0.96800000000000008</v>
      </c>
      <c r="F334" s="98">
        <v>0.88</v>
      </c>
      <c r="G334" s="98" t="str">
        <f t="shared" si="36"/>
        <v>-</v>
      </c>
    </row>
    <row r="335" spans="1:7">
      <c r="A335" s="228" t="s">
        <v>1413</v>
      </c>
      <c r="B335" s="225">
        <v>12000</v>
      </c>
      <c r="C335" s="226">
        <v>1.82</v>
      </c>
      <c r="D335" s="98">
        <f t="shared" si="31"/>
        <v>0.4114000000000001</v>
      </c>
      <c r="E335" s="98">
        <f t="shared" si="32"/>
        <v>0.37400000000000005</v>
      </c>
      <c r="F335" s="98">
        <v>0.34</v>
      </c>
      <c r="G335" s="98" t="str">
        <f t="shared" si="36"/>
        <v>-</v>
      </c>
    </row>
    <row r="336" spans="1:7">
      <c r="A336" s="228" t="s">
        <v>1414</v>
      </c>
      <c r="B336" s="225">
        <v>8000</v>
      </c>
      <c r="C336" s="226">
        <v>2.06</v>
      </c>
      <c r="D336" s="98">
        <f t="shared" si="31"/>
        <v>0.4598000000000001</v>
      </c>
      <c r="E336" s="98">
        <f t="shared" si="32"/>
        <v>0.41800000000000004</v>
      </c>
      <c r="F336" s="98">
        <v>0.38</v>
      </c>
      <c r="G336" s="98" t="str">
        <f t="shared" si="36"/>
        <v>-</v>
      </c>
    </row>
    <row r="337" spans="1:7">
      <c r="A337" s="228" t="s">
        <v>592</v>
      </c>
      <c r="B337" s="225">
        <v>8000</v>
      </c>
      <c r="C337" s="226">
        <v>2.44</v>
      </c>
      <c r="D337" s="98">
        <f t="shared" si="31"/>
        <v>0.55660000000000021</v>
      </c>
      <c r="E337" s="98">
        <f t="shared" si="32"/>
        <v>0.50600000000000012</v>
      </c>
      <c r="F337" s="98">
        <v>0.46</v>
      </c>
      <c r="G337" s="98" t="str">
        <f t="shared" si="36"/>
        <v>-</v>
      </c>
    </row>
    <row r="338" spans="1:7">
      <c r="A338" s="228" t="s">
        <v>1415</v>
      </c>
      <c r="B338" s="225">
        <v>8000</v>
      </c>
      <c r="C338" s="226">
        <v>2.76</v>
      </c>
      <c r="D338" s="98">
        <f t="shared" si="31"/>
        <v>0.62920000000000009</v>
      </c>
      <c r="E338" s="98">
        <f t="shared" si="32"/>
        <v>0.57200000000000006</v>
      </c>
      <c r="F338" s="98">
        <v>0.52</v>
      </c>
      <c r="G338" s="98" t="str">
        <f t="shared" si="36"/>
        <v>-</v>
      </c>
    </row>
    <row r="339" spans="1:7">
      <c r="A339" s="228" t="s">
        <v>1416</v>
      </c>
      <c r="B339" s="225">
        <v>7000</v>
      </c>
      <c r="C339" s="226">
        <v>3.06</v>
      </c>
      <c r="D339" s="98">
        <f t="shared" si="31"/>
        <v>0.71390000000000009</v>
      </c>
      <c r="E339" s="98">
        <f t="shared" si="32"/>
        <v>0.64900000000000002</v>
      </c>
      <c r="F339" s="98">
        <v>0.59</v>
      </c>
      <c r="G339" s="98" t="str">
        <f t="shared" si="36"/>
        <v>-</v>
      </c>
    </row>
    <row r="340" spans="1:7">
      <c r="A340" s="228" t="s">
        <v>1417</v>
      </c>
      <c r="B340" s="225">
        <v>5000</v>
      </c>
      <c r="C340" s="226">
        <v>3.42</v>
      </c>
      <c r="D340" s="98">
        <f t="shared" si="31"/>
        <v>0.7865000000000002</v>
      </c>
      <c r="E340" s="98">
        <f t="shared" si="32"/>
        <v>0.71500000000000008</v>
      </c>
      <c r="F340" s="98">
        <v>0.65</v>
      </c>
      <c r="G340" s="98" t="str">
        <f t="shared" si="36"/>
        <v>-</v>
      </c>
    </row>
    <row r="341" spans="1:7">
      <c r="A341" s="228" t="s">
        <v>1418</v>
      </c>
      <c r="B341" s="225">
        <v>4500</v>
      </c>
      <c r="C341" s="226">
        <v>3.9</v>
      </c>
      <c r="D341" s="98">
        <f t="shared" si="31"/>
        <v>0.84700000000000009</v>
      </c>
      <c r="E341" s="98">
        <f t="shared" si="32"/>
        <v>0.77</v>
      </c>
      <c r="F341" s="98">
        <v>0.7</v>
      </c>
      <c r="G341" s="98" t="str">
        <f t="shared" si="36"/>
        <v>-</v>
      </c>
    </row>
    <row r="342" spans="1:7">
      <c r="A342" s="228" t="s">
        <v>1419</v>
      </c>
      <c r="B342" s="225">
        <v>2500</v>
      </c>
      <c r="C342" s="226">
        <v>4.4400000000000004</v>
      </c>
      <c r="D342" s="98">
        <f t="shared" si="31"/>
        <v>0.98010000000000019</v>
      </c>
      <c r="E342" s="98">
        <f t="shared" si="32"/>
        <v>0.89100000000000013</v>
      </c>
      <c r="F342" s="98">
        <v>0.81</v>
      </c>
      <c r="G342" s="98" t="str">
        <f t="shared" si="36"/>
        <v>-</v>
      </c>
    </row>
    <row r="343" spans="1:7">
      <c r="A343" s="228" t="s">
        <v>1420</v>
      </c>
      <c r="B343" s="225">
        <v>2000</v>
      </c>
      <c r="C343" s="226">
        <v>5.39</v>
      </c>
      <c r="D343" s="98">
        <f t="shared" si="31"/>
        <v>1.1616000000000002</v>
      </c>
      <c r="E343" s="98">
        <f t="shared" si="32"/>
        <v>1.056</v>
      </c>
      <c r="F343" s="98">
        <v>0.96</v>
      </c>
      <c r="G343" s="98" t="str">
        <f t="shared" si="36"/>
        <v>-</v>
      </c>
    </row>
    <row r="344" spans="1:7">
      <c r="A344" s="228" t="s">
        <v>584</v>
      </c>
      <c r="B344" s="225">
        <v>1800</v>
      </c>
      <c r="C344" s="226">
        <v>5.99</v>
      </c>
      <c r="D344" s="98">
        <f t="shared" si="31"/>
        <v>1.3189000000000004</v>
      </c>
      <c r="E344" s="98">
        <f t="shared" si="32"/>
        <v>1.1990000000000003</v>
      </c>
      <c r="F344" s="98">
        <v>1.0900000000000001</v>
      </c>
      <c r="G344" s="98" t="str">
        <f t="shared" si="36"/>
        <v>-</v>
      </c>
    </row>
    <row r="345" spans="1:7">
      <c r="A345" s="228" t="s">
        <v>1423</v>
      </c>
      <c r="B345" s="225">
        <v>1500</v>
      </c>
      <c r="C345" s="226">
        <v>6.63</v>
      </c>
      <c r="D345" s="98">
        <f t="shared" si="31"/>
        <v>1.4641000000000002</v>
      </c>
      <c r="E345" s="98">
        <f t="shared" si="32"/>
        <v>1.331</v>
      </c>
      <c r="F345" s="98">
        <v>1.21</v>
      </c>
      <c r="G345" s="98" t="str">
        <f t="shared" si="36"/>
        <v>-</v>
      </c>
    </row>
    <row r="346" spans="1:7">
      <c r="A346" s="228" t="s">
        <v>1424</v>
      </c>
      <c r="B346" s="225">
        <v>1300</v>
      </c>
      <c r="C346" s="226">
        <v>7.81</v>
      </c>
      <c r="D346" s="98">
        <f t="shared" si="31"/>
        <v>1.7182000000000002</v>
      </c>
      <c r="E346" s="98">
        <f t="shared" si="32"/>
        <v>1.5620000000000001</v>
      </c>
      <c r="F346" s="98">
        <v>1.42</v>
      </c>
      <c r="G346" s="98" t="str">
        <f t="shared" si="36"/>
        <v>-</v>
      </c>
    </row>
    <row r="347" spans="1:7">
      <c r="A347" s="228" t="s">
        <v>1497</v>
      </c>
      <c r="B347" s="229">
        <v>1000</v>
      </c>
      <c r="C347" s="226">
        <v>9</v>
      </c>
      <c r="D347" s="98">
        <f t="shared" si="31"/>
        <v>2.0691000000000002</v>
      </c>
      <c r="E347" s="98">
        <f t="shared" si="32"/>
        <v>1.881</v>
      </c>
      <c r="F347" s="98">
        <v>1.71</v>
      </c>
      <c r="G347" s="98" t="str">
        <f t="shared" si="36"/>
        <v>-</v>
      </c>
    </row>
    <row r="348" spans="1:7">
      <c r="A348" s="224" t="s">
        <v>366</v>
      </c>
      <c r="B348" s="227">
        <v>4000</v>
      </c>
      <c r="C348" s="226">
        <v>4.74</v>
      </c>
      <c r="D348" s="98">
        <f t="shared" si="31"/>
        <v>1.0285000000000002</v>
      </c>
      <c r="E348" s="98">
        <f t="shared" si="32"/>
        <v>0.93500000000000005</v>
      </c>
      <c r="F348" s="98">
        <v>0.85</v>
      </c>
      <c r="G348" s="98" t="str">
        <f t="shared" si="36"/>
        <v>-</v>
      </c>
    </row>
    <row r="349" spans="1:7">
      <c r="A349" s="224" t="s">
        <v>570</v>
      </c>
      <c r="B349" s="227">
        <v>3000</v>
      </c>
      <c r="C349" s="226">
        <v>5.0599999999999996</v>
      </c>
      <c r="D349" s="98">
        <f t="shared" si="31"/>
        <v>1.1858000000000002</v>
      </c>
      <c r="E349" s="98">
        <f t="shared" si="32"/>
        <v>1.0780000000000001</v>
      </c>
      <c r="F349" s="98">
        <v>0.98</v>
      </c>
      <c r="G349" s="98" t="str">
        <f t="shared" si="36"/>
        <v>-</v>
      </c>
    </row>
    <row r="350" spans="1:7">
      <c r="A350" s="224" t="s">
        <v>367</v>
      </c>
      <c r="B350" s="227">
        <v>2500</v>
      </c>
      <c r="C350" s="226">
        <v>5.57</v>
      </c>
      <c r="D350" s="98">
        <f t="shared" si="31"/>
        <v>1.1169209939350684</v>
      </c>
      <c r="E350" s="98">
        <f t="shared" si="32"/>
        <v>1.0153827217591529</v>
      </c>
      <c r="F350" s="98">
        <v>0.92307520159922984</v>
      </c>
      <c r="G350" s="98" t="str">
        <f t="shared" si="36"/>
        <v>-</v>
      </c>
    </row>
    <row r="351" spans="1:7">
      <c r="A351" s="224" t="s">
        <v>370</v>
      </c>
      <c r="B351" s="227">
        <v>2000</v>
      </c>
      <c r="C351" s="226">
        <v>6.48</v>
      </c>
      <c r="D351" s="98">
        <f t="shared" si="31"/>
        <v>1.5125000000000002</v>
      </c>
      <c r="E351" s="98">
        <f t="shared" si="32"/>
        <v>1.375</v>
      </c>
      <c r="F351" s="98">
        <v>1.25</v>
      </c>
      <c r="G351" s="98" t="str">
        <f t="shared" si="36"/>
        <v>-</v>
      </c>
    </row>
    <row r="352" spans="1:7">
      <c r="A352" s="224" t="s">
        <v>409</v>
      </c>
      <c r="B352" s="227">
        <v>1700</v>
      </c>
      <c r="C352" s="226">
        <v>7.69</v>
      </c>
      <c r="D352" s="98">
        <f t="shared" si="31"/>
        <v>1.7424000000000002</v>
      </c>
      <c r="E352" s="98">
        <f t="shared" si="32"/>
        <v>1.5840000000000001</v>
      </c>
      <c r="F352" s="98">
        <v>1.44</v>
      </c>
      <c r="G352" s="98" t="str">
        <f t="shared" si="36"/>
        <v>-</v>
      </c>
    </row>
    <row r="353" spans="1:9" ht="14.25" customHeight="1">
      <c r="A353" s="224" t="s">
        <v>588</v>
      </c>
      <c r="B353" s="227">
        <v>1500</v>
      </c>
      <c r="C353" s="226">
        <v>8.5</v>
      </c>
      <c r="D353" s="98">
        <f t="shared" si="31"/>
        <v>1.9844000000000002</v>
      </c>
      <c r="E353" s="98">
        <f t="shared" si="32"/>
        <v>1.804</v>
      </c>
      <c r="F353" s="98">
        <v>1.64</v>
      </c>
      <c r="G353" s="98" t="str">
        <f t="shared" si="36"/>
        <v>-</v>
      </c>
    </row>
    <row r="354" spans="1:9" ht="16.5" customHeight="1">
      <c r="A354" s="224" t="s">
        <v>1433</v>
      </c>
      <c r="B354" s="227">
        <v>1000</v>
      </c>
      <c r="C354" s="226">
        <v>9.51</v>
      </c>
      <c r="D354" s="98">
        <f t="shared" si="31"/>
        <v>2.2143000000000006</v>
      </c>
      <c r="E354" s="98">
        <f t="shared" si="32"/>
        <v>2.0130000000000003</v>
      </c>
      <c r="F354" s="98">
        <v>1.83</v>
      </c>
      <c r="G354" s="98" t="str">
        <f t="shared" si="36"/>
        <v>-</v>
      </c>
      <c r="I354"/>
    </row>
    <row r="355" spans="1:9">
      <c r="A355" s="224" t="s">
        <v>597</v>
      </c>
      <c r="B355" s="230">
        <v>1000</v>
      </c>
      <c r="C355" s="226">
        <v>10.63</v>
      </c>
      <c r="D355" s="98">
        <f t="shared" si="31"/>
        <v>2.5773000000000001</v>
      </c>
      <c r="E355" s="98">
        <f t="shared" si="32"/>
        <v>2.343</v>
      </c>
      <c r="F355" s="98">
        <v>2.13</v>
      </c>
      <c r="G355" s="98" t="str">
        <f t="shared" si="36"/>
        <v>-</v>
      </c>
    </row>
    <row r="356" spans="1:9">
      <c r="A356" s="224" t="s">
        <v>1498</v>
      </c>
      <c r="B356" s="230">
        <v>900</v>
      </c>
      <c r="C356" s="226">
        <v>11.5</v>
      </c>
      <c r="D356" s="98">
        <f t="shared" si="31"/>
        <v>2.7588000000000004</v>
      </c>
      <c r="E356" s="98">
        <f t="shared" si="32"/>
        <v>2.508</v>
      </c>
      <c r="F356" s="98">
        <v>2.2799999999999998</v>
      </c>
      <c r="G356" s="98" t="str">
        <f t="shared" si="36"/>
        <v>-</v>
      </c>
    </row>
    <row r="357" spans="1:9">
      <c r="A357" s="224" t="s">
        <v>1499</v>
      </c>
      <c r="B357" s="230">
        <v>800</v>
      </c>
      <c r="C357" s="226">
        <v>12.45</v>
      </c>
      <c r="D357" s="98">
        <f t="shared" si="31"/>
        <v>3.0250000000000004</v>
      </c>
      <c r="E357" s="98">
        <f t="shared" si="32"/>
        <v>2.75</v>
      </c>
      <c r="F357" s="98">
        <v>2.5</v>
      </c>
      <c r="G357" s="98" t="str">
        <f t="shared" si="36"/>
        <v>-</v>
      </c>
    </row>
    <row r="358" spans="1:9">
      <c r="A358" s="224" t="s">
        <v>1500</v>
      </c>
      <c r="B358" s="230">
        <v>700</v>
      </c>
      <c r="C358" s="226">
        <v>13.86</v>
      </c>
      <c r="D358" s="98">
        <f t="shared" si="31"/>
        <v>3.3033000000000006</v>
      </c>
      <c r="E358" s="98">
        <f t="shared" si="32"/>
        <v>3.0030000000000001</v>
      </c>
      <c r="F358" s="98">
        <v>2.73</v>
      </c>
      <c r="G358" s="98" t="str">
        <f t="shared" si="36"/>
        <v>-</v>
      </c>
    </row>
    <row r="359" spans="1:9">
      <c r="A359" s="224" t="s">
        <v>1501</v>
      </c>
      <c r="B359" s="230">
        <v>600</v>
      </c>
      <c r="C359" s="226">
        <v>14.47</v>
      </c>
      <c r="D359" s="98">
        <f t="shared" ref="D359:D363" si="37">E359*1.1</f>
        <v>3.5453000000000006</v>
      </c>
      <c r="E359" s="98">
        <f t="shared" ref="E359:E363" si="38">F359*1.1</f>
        <v>3.2230000000000003</v>
      </c>
      <c r="F359" s="98">
        <v>2.93</v>
      </c>
      <c r="G359" s="98" t="str">
        <f t="shared" si="36"/>
        <v>-</v>
      </c>
    </row>
    <row r="360" spans="1:9">
      <c r="A360" s="224" t="s">
        <v>1502</v>
      </c>
      <c r="B360" s="230">
        <v>600</v>
      </c>
      <c r="C360" s="226">
        <v>15.95</v>
      </c>
      <c r="D360" s="98">
        <f t="shared" si="37"/>
        <v>4.0172000000000008</v>
      </c>
      <c r="E360" s="98">
        <f t="shared" si="38"/>
        <v>3.6520000000000001</v>
      </c>
      <c r="F360" s="98">
        <v>3.32</v>
      </c>
      <c r="G360" s="98" t="str">
        <f t="shared" si="36"/>
        <v>-</v>
      </c>
    </row>
    <row r="361" spans="1:9">
      <c r="A361" s="224" t="s">
        <v>1503</v>
      </c>
      <c r="B361" s="230">
        <v>600</v>
      </c>
      <c r="C361" s="226">
        <v>16.5</v>
      </c>
      <c r="D361" s="98">
        <f t="shared" si="37"/>
        <v>4.2471000000000005</v>
      </c>
      <c r="E361" s="98">
        <f t="shared" si="38"/>
        <v>3.8610000000000002</v>
      </c>
      <c r="F361" s="98">
        <v>3.51</v>
      </c>
      <c r="G361" s="98" t="str">
        <f t="shared" si="36"/>
        <v>-</v>
      </c>
    </row>
    <row r="362" spans="1:9">
      <c r="A362" s="224" t="s">
        <v>1504</v>
      </c>
      <c r="B362" s="230">
        <v>600</v>
      </c>
      <c r="C362" s="226">
        <v>18.52</v>
      </c>
      <c r="D362" s="98">
        <f t="shared" si="37"/>
        <v>4.6827000000000014</v>
      </c>
      <c r="E362" s="98">
        <f t="shared" si="38"/>
        <v>4.2570000000000006</v>
      </c>
      <c r="F362" s="98">
        <v>3.87</v>
      </c>
      <c r="G362" s="98" t="str">
        <f t="shared" si="36"/>
        <v>-</v>
      </c>
    </row>
    <row r="363" spans="1:9" ht="12" thickBot="1">
      <c r="A363" s="231" t="s">
        <v>1505</v>
      </c>
      <c r="B363" s="232">
        <v>500</v>
      </c>
      <c r="C363" s="233">
        <v>20.54</v>
      </c>
      <c r="D363" s="98">
        <f t="shared" si="37"/>
        <v>5.1183000000000005</v>
      </c>
      <c r="E363" s="98">
        <f t="shared" si="38"/>
        <v>4.6530000000000005</v>
      </c>
      <c r="F363" s="98">
        <v>4.2300000000000004</v>
      </c>
      <c r="G363" s="98" t="str">
        <f t="shared" si="36"/>
        <v>-</v>
      </c>
    </row>
    <row r="364" spans="1:9" ht="54.75" customHeight="1">
      <c r="A364" s="363" t="s">
        <v>1231</v>
      </c>
      <c r="B364" s="363"/>
      <c r="C364" s="363"/>
      <c r="D364" s="363"/>
      <c r="E364" s="363"/>
      <c r="F364" s="363"/>
      <c r="G364" s="363"/>
    </row>
    <row r="365" spans="1:9" ht="42" customHeight="1">
      <c r="A365" s="364"/>
      <c r="B365" s="364"/>
      <c r="C365" s="364"/>
      <c r="D365" s="364"/>
      <c r="E365" s="364"/>
      <c r="F365" s="364"/>
      <c r="G365" s="364"/>
    </row>
    <row r="366" spans="1:9">
      <c r="A366" s="224" t="s">
        <v>366</v>
      </c>
      <c r="B366" s="227">
        <v>3000</v>
      </c>
      <c r="C366" s="244">
        <v>8.2200000000000006</v>
      </c>
      <c r="D366" s="98">
        <f>E366*1.1</f>
        <v>1.4399</v>
      </c>
      <c r="E366" s="98">
        <f>F366*1.1</f>
        <v>1.3089999999999999</v>
      </c>
      <c r="F366" s="98">
        <v>1.19</v>
      </c>
      <c r="G366" s="98" t="str">
        <f t="shared" si="36"/>
        <v>-</v>
      </c>
    </row>
    <row r="367" spans="1:9">
      <c r="A367" s="224" t="s">
        <v>367</v>
      </c>
      <c r="B367" s="227">
        <v>2600</v>
      </c>
      <c r="C367" s="244">
        <v>9.84</v>
      </c>
      <c r="D367" s="98">
        <f t="shared" ref="D367:D409" si="39">E367*1.1</f>
        <v>1.5246000000000002</v>
      </c>
      <c r="E367" s="98">
        <f t="shared" ref="E367:E409" si="40">F367*1.1</f>
        <v>1.3860000000000001</v>
      </c>
      <c r="F367" s="98">
        <v>1.26</v>
      </c>
      <c r="G367" s="98" t="str">
        <f t="shared" si="36"/>
        <v>-</v>
      </c>
    </row>
    <row r="368" spans="1:9">
      <c r="A368" s="224" t="s">
        <v>370</v>
      </c>
      <c r="B368" s="227">
        <v>2220</v>
      </c>
      <c r="C368" s="244">
        <v>11.3</v>
      </c>
      <c r="D368" s="98">
        <f t="shared" si="39"/>
        <v>1.8029000000000002</v>
      </c>
      <c r="E368" s="98">
        <f t="shared" si="40"/>
        <v>1.639</v>
      </c>
      <c r="F368" s="98">
        <v>1.49</v>
      </c>
      <c r="G368" s="98" t="str">
        <f t="shared" si="36"/>
        <v>-</v>
      </c>
    </row>
    <row r="369" spans="1:7">
      <c r="A369" s="224" t="s">
        <v>409</v>
      </c>
      <c r="B369" s="227">
        <v>2000</v>
      </c>
      <c r="C369" s="244">
        <v>12.92</v>
      </c>
      <c r="D369" s="98">
        <f t="shared" si="39"/>
        <v>2.0933000000000002</v>
      </c>
      <c r="E369" s="98">
        <f t="shared" si="40"/>
        <v>1.903</v>
      </c>
      <c r="F369" s="98">
        <v>1.73</v>
      </c>
      <c r="G369" s="98" t="str">
        <f t="shared" si="36"/>
        <v>-</v>
      </c>
    </row>
    <row r="370" spans="1:7">
      <c r="A370" s="224" t="s">
        <v>588</v>
      </c>
      <c r="B370" s="227">
        <v>1800</v>
      </c>
      <c r="C370" s="244">
        <v>14.59</v>
      </c>
      <c r="D370" s="98">
        <f t="shared" si="39"/>
        <v>2.2748000000000004</v>
      </c>
      <c r="E370" s="98">
        <f t="shared" si="40"/>
        <v>2.0680000000000001</v>
      </c>
      <c r="F370" s="98">
        <v>1.88</v>
      </c>
      <c r="G370" s="98" t="str">
        <f t="shared" si="36"/>
        <v>-</v>
      </c>
    </row>
    <row r="371" spans="1:7">
      <c r="A371" s="224" t="s">
        <v>1433</v>
      </c>
      <c r="B371" s="227">
        <v>1400</v>
      </c>
      <c r="C371" s="244">
        <v>16.079999999999998</v>
      </c>
      <c r="D371" s="98">
        <f t="shared" si="39"/>
        <v>2.5289000000000001</v>
      </c>
      <c r="E371" s="98">
        <f t="shared" si="40"/>
        <v>2.2989999999999999</v>
      </c>
      <c r="F371" s="98">
        <v>2.09</v>
      </c>
      <c r="G371" s="98" t="str">
        <f t="shared" si="36"/>
        <v>-</v>
      </c>
    </row>
    <row r="372" spans="1:7">
      <c r="A372" s="224" t="s">
        <v>597</v>
      </c>
      <c r="B372" s="227">
        <v>1250</v>
      </c>
      <c r="C372" s="244">
        <v>17.22</v>
      </c>
      <c r="D372" s="98">
        <f t="shared" si="39"/>
        <v>2.7345999999999999</v>
      </c>
      <c r="E372" s="98">
        <f t="shared" si="40"/>
        <v>2.4859999999999998</v>
      </c>
      <c r="F372" s="98">
        <v>2.2599999999999998</v>
      </c>
      <c r="G372" s="98" t="str">
        <f t="shared" si="36"/>
        <v>-</v>
      </c>
    </row>
    <row r="373" spans="1:7">
      <c r="A373" s="224" t="s">
        <v>1499</v>
      </c>
      <c r="B373" s="227">
        <v>1000</v>
      </c>
      <c r="C373" s="244">
        <v>21.37</v>
      </c>
      <c r="D373" s="98">
        <f t="shared" si="39"/>
        <v>3.3637999999999999</v>
      </c>
      <c r="E373" s="98">
        <f t="shared" si="40"/>
        <v>3.0579999999999998</v>
      </c>
      <c r="F373" s="98">
        <v>2.78</v>
      </c>
      <c r="G373" s="98" t="str">
        <f t="shared" si="36"/>
        <v>-</v>
      </c>
    </row>
    <row r="374" spans="1:7">
      <c r="A374" s="224" t="s">
        <v>1542</v>
      </c>
      <c r="B374" s="227">
        <v>860</v>
      </c>
      <c r="C374" s="244">
        <v>23.93</v>
      </c>
      <c r="D374" s="98">
        <f t="shared" si="39"/>
        <v>3.8478000000000012</v>
      </c>
      <c r="E374" s="98">
        <f t="shared" si="40"/>
        <v>3.4980000000000007</v>
      </c>
      <c r="F374" s="98">
        <v>3.18</v>
      </c>
      <c r="G374" s="98" t="str">
        <f t="shared" si="36"/>
        <v>-</v>
      </c>
    </row>
    <row r="375" spans="1:7">
      <c r="A375" s="224" t="s">
        <v>445</v>
      </c>
      <c r="B375" s="227">
        <v>1700</v>
      </c>
      <c r="C375" s="244">
        <v>16.2</v>
      </c>
      <c r="D375" s="98">
        <f t="shared" si="39"/>
        <v>2.8313999999999999</v>
      </c>
      <c r="E375" s="98">
        <f t="shared" si="40"/>
        <v>2.5739999999999998</v>
      </c>
      <c r="F375" s="98">
        <v>2.34</v>
      </c>
      <c r="G375" s="98" t="str">
        <f t="shared" si="36"/>
        <v>-</v>
      </c>
    </row>
    <row r="376" spans="1:7">
      <c r="A376" s="224" t="s">
        <v>412</v>
      </c>
      <c r="B376" s="227">
        <v>1400</v>
      </c>
      <c r="C376" s="244">
        <v>18.04</v>
      </c>
      <c r="D376" s="98">
        <f t="shared" si="39"/>
        <v>2.8797999999999999</v>
      </c>
      <c r="E376" s="98">
        <f t="shared" si="40"/>
        <v>2.6179999999999999</v>
      </c>
      <c r="F376" s="98">
        <v>2.38</v>
      </c>
      <c r="G376" s="98" t="str">
        <f t="shared" si="36"/>
        <v>-</v>
      </c>
    </row>
    <row r="377" spans="1:7">
      <c r="A377" s="224" t="s">
        <v>345</v>
      </c>
      <c r="B377" s="227">
        <v>1200</v>
      </c>
      <c r="C377" s="244">
        <v>20.47</v>
      </c>
      <c r="D377" s="98">
        <f t="shared" si="39"/>
        <v>3.2428000000000008</v>
      </c>
      <c r="E377" s="98">
        <f t="shared" si="40"/>
        <v>2.9480000000000004</v>
      </c>
      <c r="F377" s="98">
        <v>2.68</v>
      </c>
      <c r="G377" s="98" t="str">
        <f t="shared" si="36"/>
        <v>-</v>
      </c>
    </row>
    <row r="378" spans="1:7">
      <c r="A378" s="224" t="s">
        <v>571</v>
      </c>
      <c r="B378" s="227">
        <v>1100</v>
      </c>
      <c r="C378" s="244">
        <v>23.53</v>
      </c>
      <c r="D378" s="98">
        <f t="shared" si="39"/>
        <v>3.6663000000000006</v>
      </c>
      <c r="E378" s="98">
        <f t="shared" si="40"/>
        <v>3.3330000000000002</v>
      </c>
      <c r="F378" s="98">
        <v>3.03</v>
      </c>
      <c r="G378" s="98" t="str">
        <f t="shared" si="36"/>
        <v>-</v>
      </c>
    </row>
    <row r="379" spans="1:7">
      <c r="A379" s="224" t="s">
        <v>346</v>
      </c>
      <c r="B379" s="230">
        <v>950</v>
      </c>
      <c r="C379" s="244">
        <v>26.57</v>
      </c>
      <c r="D379" s="98">
        <f t="shared" si="39"/>
        <v>4.126100000000001</v>
      </c>
      <c r="E379" s="98">
        <f t="shared" si="40"/>
        <v>3.7510000000000003</v>
      </c>
      <c r="F379" s="98">
        <v>3.41</v>
      </c>
      <c r="G379" s="98" t="str">
        <f t="shared" si="36"/>
        <v>-</v>
      </c>
    </row>
    <row r="380" spans="1:7">
      <c r="A380" s="224" t="s">
        <v>559</v>
      </c>
      <c r="B380" s="227">
        <v>850</v>
      </c>
      <c r="C380" s="244">
        <v>29.02</v>
      </c>
      <c r="D380" s="98">
        <f t="shared" si="39"/>
        <v>4.658500000000001</v>
      </c>
      <c r="E380" s="98">
        <f t="shared" si="40"/>
        <v>4.2350000000000003</v>
      </c>
      <c r="F380" s="98">
        <v>3.85</v>
      </c>
      <c r="G380" s="98" t="str">
        <f t="shared" si="36"/>
        <v>-</v>
      </c>
    </row>
    <row r="381" spans="1:7">
      <c r="A381" s="224" t="s">
        <v>347</v>
      </c>
      <c r="B381" s="230">
        <v>800</v>
      </c>
      <c r="C381" s="244">
        <v>32.380000000000003</v>
      </c>
      <c r="D381" s="98">
        <f t="shared" si="39"/>
        <v>4.997300000000001</v>
      </c>
      <c r="E381" s="98">
        <f t="shared" si="40"/>
        <v>4.5430000000000001</v>
      </c>
      <c r="F381" s="98">
        <v>4.13</v>
      </c>
      <c r="G381" s="98" t="str">
        <f t="shared" si="36"/>
        <v>-</v>
      </c>
    </row>
    <row r="382" spans="1:7">
      <c r="A382" s="224" t="s">
        <v>415</v>
      </c>
      <c r="B382" s="230">
        <v>650</v>
      </c>
      <c r="C382" s="244">
        <v>38.17</v>
      </c>
      <c r="D382" s="98">
        <f t="shared" si="39"/>
        <v>5.8685</v>
      </c>
      <c r="E382" s="98">
        <f t="shared" si="40"/>
        <v>5.335</v>
      </c>
      <c r="F382" s="98">
        <v>4.8499999999999996</v>
      </c>
      <c r="G382" s="98" t="str">
        <f t="shared" ref="G382:G431" si="41">IF($G$5&lt;=0,"-",F382*(1-$G$5))</f>
        <v>-</v>
      </c>
    </row>
    <row r="383" spans="1:7">
      <c r="A383" s="224" t="s">
        <v>599</v>
      </c>
      <c r="B383" s="230">
        <v>580</v>
      </c>
      <c r="C383" s="244">
        <v>43</v>
      </c>
      <c r="D383" s="98">
        <f t="shared" si="39"/>
        <v>6.6913000000000018</v>
      </c>
      <c r="E383" s="98">
        <f t="shared" si="40"/>
        <v>6.0830000000000011</v>
      </c>
      <c r="F383" s="98">
        <v>5.53</v>
      </c>
      <c r="G383" s="98" t="str">
        <f t="shared" si="41"/>
        <v>-</v>
      </c>
    </row>
    <row r="384" spans="1:7">
      <c r="A384" s="224" t="s">
        <v>600</v>
      </c>
      <c r="B384" s="230">
        <v>460</v>
      </c>
      <c r="C384" s="244">
        <v>47.4</v>
      </c>
      <c r="D384" s="98">
        <f t="shared" si="39"/>
        <v>7.5383000000000013</v>
      </c>
      <c r="E384" s="98">
        <f t="shared" si="40"/>
        <v>6.8530000000000006</v>
      </c>
      <c r="F384" s="98">
        <v>6.23</v>
      </c>
      <c r="G384" s="98" t="str">
        <f t="shared" si="41"/>
        <v>-</v>
      </c>
    </row>
    <row r="385" spans="1:7">
      <c r="A385" s="224" t="s">
        <v>601</v>
      </c>
      <c r="B385" s="230">
        <v>400</v>
      </c>
      <c r="C385" s="244">
        <v>54.37</v>
      </c>
      <c r="D385" s="98">
        <f t="shared" si="39"/>
        <v>8.6031000000000013</v>
      </c>
      <c r="E385" s="98">
        <f t="shared" si="40"/>
        <v>7.8210000000000006</v>
      </c>
      <c r="F385" s="98">
        <v>7.11</v>
      </c>
      <c r="G385" s="98" t="str">
        <f t="shared" si="41"/>
        <v>-</v>
      </c>
    </row>
    <row r="386" spans="1:7">
      <c r="A386" s="224" t="s">
        <v>602</v>
      </c>
      <c r="B386" s="230">
        <v>360</v>
      </c>
      <c r="C386" s="244">
        <v>61.26</v>
      </c>
      <c r="D386" s="98">
        <f t="shared" si="39"/>
        <v>9.849400000000001</v>
      </c>
      <c r="E386" s="98">
        <f t="shared" si="40"/>
        <v>8.9540000000000006</v>
      </c>
      <c r="F386" s="98">
        <v>8.14</v>
      </c>
      <c r="G386" s="98" t="str">
        <f t="shared" si="41"/>
        <v>-</v>
      </c>
    </row>
    <row r="387" spans="1:7">
      <c r="A387" s="224" t="s">
        <v>449</v>
      </c>
      <c r="B387" s="230">
        <v>780</v>
      </c>
      <c r="C387" s="244">
        <v>32.29</v>
      </c>
      <c r="D387" s="98">
        <f t="shared" si="39"/>
        <v>5.2030000000000012</v>
      </c>
      <c r="E387" s="98">
        <f t="shared" si="40"/>
        <v>4.7300000000000004</v>
      </c>
      <c r="F387" s="98">
        <v>4.3</v>
      </c>
      <c r="G387" s="98" t="str">
        <f t="shared" si="41"/>
        <v>-</v>
      </c>
    </row>
    <row r="388" spans="1:7">
      <c r="A388" s="224" t="s">
        <v>348</v>
      </c>
      <c r="B388" s="230">
        <v>680</v>
      </c>
      <c r="C388" s="244">
        <v>36.21</v>
      </c>
      <c r="D388" s="98">
        <f t="shared" si="39"/>
        <v>5.6870000000000012</v>
      </c>
      <c r="E388" s="98">
        <f t="shared" si="40"/>
        <v>5.1700000000000008</v>
      </c>
      <c r="F388" s="98">
        <v>4.7</v>
      </c>
      <c r="G388" s="98" t="str">
        <f t="shared" si="41"/>
        <v>-</v>
      </c>
    </row>
    <row r="389" spans="1:7">
      <c r="A389" s="224" t="s">
        <v>1543</v>
      </c>
      <c r="B389" s="230">
        <v>620</v>
      </c>
      <c r="C389" s="244">
        <v>40.28</v>
      </c>
      <c r="D389" s="98">
        <f t="shared" si="39"/>
        <v>6.3525000000000009</v>
      </c>
      <c r="E389" s="98">
        <f t="shared" si="40"/>
        <v>5.7750000000000004</v>
      </c>
      <c r="F389" s="98">
        <v>5.25</v>
      </c>
      <c r="G389" s="98" t="str">
        <f t="shared" si="41"/>
        <v>-</v>
      </c>
    </row>
    <row r="390" spans="1:7">
      <c r="A390" s="224" t="s">
        <v>349</v>
      </c>
      <c r="B390" s="230">
        <v>550</v>
      </c>
      <c r="C390" s="244">
        <v>45.72</v>
      </c>
      <c r="D390" s="98">
        <f t="shared" si="39"/>
        <v>7.139000000000002</v>
      </c>
      <c r="E390" s="98">
        <f t="shared" si="40"/>
        <v>6.4900000000000011</v>
      </c>
      <c r="F390" s="98">
        <v>5.9</v>
      </c>
      <c r="G390" s="98" t="str">
        <f t="shared" si="41"/>
        <v>-</v>
      </c>
    </row>
    <row r="391" spans="1:7">
      <c r="A391" s="224" t="s">
        <v>572</v>
      </c>
      <c r="B391" s="230">
        <v>500</v>
      </c>
      <c r="C391" s="244">
        <v>47.35</v>
      </c>
      <c r="D391" s="98">
        <f t="shared" si="39"/>
        <v>7.6593000000000018</v>
      </c>
      <c r="E391" s="98">
        <f t="shared" si="40"/>
        <v>6.963000000000001</v>
      </c>
      <c r="F391" s="98">
        <v>6.33</v>
      </c>
      <c r="G391" s="98" t="str">
        <f t="shared" si="41"/>
        <v>-</v>
      </c>
    </row>
    <row r="392" spans="1:7">
      <c r="A392" s="224" t="s">
        <v>350</v>
      </c>
      <c r="B392" s="230">
        <v>460</v>
      </c>
      <c r="C392" s="244">
        <v>54.86</v>
      </c>
      <c r="D392" s="98">
        <f t="shared" si="39"/>
        <v>8.4579000000000022</v>
      </c>
      <c r="E392" s="98">
        <f t="shared" si="40"/>
        <v>7.6890000000000009</v>
      </c>
      <c r="F392" s="98">
        <v>6.99</v>
      </c>
      <c r="G392" s="98" t="str">
        <f t="shared" si="41"/>
        <v>-</v>
      </c>
    </row>
    <row r="393" spans="1:7">
      <c r="A393" s="224" t="s">
        <v>418</v>
      </c>
      <c r="B393" s="230">
        <v>360</v>
      </c>
      <c r="C393" s="244">
        <v>63.1</v>
      </c>
      <c r="D393" s="98">
        <f t="shared" si="39"/>
        <v>9.8373000000000026</v>
      </c>
      <c r="E393" s="98">
        <f t="shared" si="40"/>
        <v>8.9430000000000014</v>
      </c>
      <c r="F393" s="98">
        <v>8.1300000000000008</v>
      </c>
      <c r="G393" s="98" t="str">
        <f t="shared" si="41"/>
        <v>-</v>
      </c>
    </row>
    <row r="394" spans="1:7">
      <c r="A394" s="224" t="s">
        <v>563</v>
      </c>
      <c r="B394" s="230">
        <v>320</v>
      </c>
      <c r="C394" s="244">
        <v>73.400000000000006</v>
      </c>
      <c r="D394" s="98">
        <f t="shared" si="39"/>
        <v>11.374000000000002</v>
      </c>
      <c r="E394" s="98">
        <f t="shared" si="40"/>
        <v>10.340000000000002</v>
      </c>
      <c r="F394" s="98">
        <v>9.4</v>
      </c>
      <c r="G394" s="98" t="str">
        <f t="shared" si="41"/>
        <v>-</v>
      </c>
    </row>
    <row r="395" spans="1:7">
      <c r="A395" s="224" t="s">
        <v>479</v>
      </c>
      <c r="B395" s="230">
        <v>270</v>
      </c>
      <c r="C395" s="244">
        <v>79.239999999999995</v>
      </c>
      <c r="D395" s="98">
        <f t="shared" si="39"/>
        <v>12.584000000000003</v>
      </c>
      <c r="E395" s="98">
        <f t="shared" si="40"/>
        <v>11.440000000000001</v>
      </c>
      <c r="F395" s="98">
        <v>10.4</v>
      </c>
      <c r="G395" s="98" t="str">
        <f t="shared" si="41"/>
        <v>-</v>
      </c>
    </row>
    <row r="396" spans="1:7">
      <c r="A396" s="224" t="s">
        <v>453</v>
      </c>
      <c r="B396" s="230">
        <v>250</v>
      </c>
      <c r="C396" s="244">
        <v>88.94</v>
      </c>
      <c r="D396" s="98">
        <f t="shared" si="39"/>
        <v>14.096500000000002</v>
      </c>
      <c r="E396" s="98">
        <f t="shared" si="40"/>
        <v>12.815000000000001</v>
      </c>
      <c r="F396" s="98">
        <v>11.65</v>
      </c>
      <c r="G396" s="98" t="str">
        <f t="shared" si="41"/>
        <v>-</v>
      </c>
    </row>
    <row r="397" spans="1:7">
      <c r="A397" s="224" t="s">
        <v>482</v>
      </c>
      <c r="B397" s="230">
        <v>220</v>
      </c>
      <c r="C397" s="244">
        <v>100.5</v>
      </c>
      <c r="D397" s="98">
        <f t="shared" si="39"/>
        <v>15.669500000000003</v>
      </c>
      <c r="E397" s="98">
        <f t="shared" si="40"/>
        <v>14.245000000000001</v>
      </c>
      <c r="F397" s="98">
        <v>12.95</v>
      </c>
      <c r="G397" s="98" t="str">
        <f t="shared" si="41"/>
        <v>-</v>
      </c>
    </row>
    <row r="398" spans="1:7">
      <c r="A398" s="224" t="s">
        <v>692</v>
      </c>
      <c r="B398" s="230">
        <v>195</v>
      </c>
      <c r="C398" s="244">
        <v>110.1</v>
      </c>
      <c r="D398" s="98">
        <f t="shared" si="39"/>
        <v>17.424000000000003</v>
      </c>
      <c r="E398" s="98">
        <f t="shared" si="40"/>
        <v>15.840000000000002</v>
      </c>
      <c r="F398" s="98">
        <v>14.4</v>
      </c>
      <c r="G398" s="98" t="str">
        <f t="shared" si="41"/>
        <v>-</v>
      </c>
    </row>
    <row r="399" spans="1:7">
      <c r="A399" s="224" t="s">
        <v>1544</v>
      </c>
      <c r="B399" s="230">
        <v>140</v>
      </c>
      <c r="C399" s="244">
        <v>119.61</v>
      </c>
      <c r="D399" s="98">
        <f t="shared" si="39"/>
        <v>18.997</v>
      </c>
      <c r="E399" s="98">
        <f t="shared" si="40"/>
        <v>17.27</v>
      </c>
      <c r="F399" s="98">
        <v>15.7</v>
      </c>
      <c r="G399" s="98" t="str">
        <f t="shared" si="41"/>
        <v>-</v>
      </c>
    </row>
    <row r="400" spans="1:7">
      <c r="A400" s="224" t="s">
        <v>1545</v>
      </c>
      <c r="B400" s="230">
        <v>160</v>
      </c>
      <c r="C400" s="244">
        <v>129.1</v>
      </c>
      <c r="D400" s="98">
        <f t="shared" si="39"/>
        <v>20.449000000000002</v>
      </c>
      <c r="E400" s="98">
        <f t="shared" si="40"/>
        <v>18.59</v>
      </c>
      <c r="F400" s="98">
        <v>16.899999999999999</v>
      </c>
      <c r="G400" s="98" t="str">
        <f t="shared" si="41"/>
        <v>-</v>
      </c>
    </row>
    <row r="401" spans="1:9">
      <c r="A401" s="224" t="s">
        <v>424</v>
      </c>
      <c r="B401" s="230">
        <v>225</v>
      </c>
      <c r="C401" s="244">
        <v>104.2</v>
      </c>
      <c r="D401" s="98">
        <f t="shared" si="39"/>
        <v>16.577000000000002</v>
      </c>
      <c r="E401" s="98">
        <f t="shared" si="40"/>
        <v>15.07</v>
      </c>
      <c r="F401" s="98">
        <v>13.7</v>
      </c>
      <c r="G401" s="98" t="str">
        <f t="shared" si="41"/>
        <v>-</v>
      </c>
    </row>
    <row r="402" spans="1:9">
      <c r="A402" s="224" t="s">
        <v>565</v>
      </c>
      <c r="B402" s="230">
        <v>195</v>
      </c>
      <c r="C402" s="244">
        <v>116</v>
      </c>
      <c r="D402" s="98">
        <f t="shared" si="39"/>
        <v>18.452500000000004</v>
      </c>
      <c r="E402" s="98">
        <f t="shared" si="40"/>
        <v>16.775000000000002</v>
      </c>
      <c r="F402" s="98">
        <v>15.25</v>
      </c>
      <c r="G402" s="98" t="str">
        <f t="shared" si="41"/>
        <v>-</v>
      </c>
    </row>
    <row r="403" spans="1:9">
      <c r="A403" s="224" t="s">
        <v>458</v>
      </c>
      <c r="B403" s="230">
        <v>155</v>
      </c>
      <c r="C403" s="244">
        <v>141.9</v>
      </c>
      <c r="D403" s="98">
        <f t="shared" si="39"/>
        <v>22.263999999999999</v>
      </c>
      <c r="E403" s="98">
        <f t="shared" si="40"/>
        <v>20.239999999999998</v>
      </c>
      <c r="F403" s="98">
        <v>18.399999999999999</v>
      </c>
      <c r="G403" s="98" t="str">
        <f t="shared" si="41"/>
        <v>-</v>
      </c>
    </row>
    <row r="404" spans="1:9">
      <c r="A404" s="224" t="s">
        <v>459</v>
      </c>
      <c r="B404" s="230">
        <v>150</v>
      </c>
      <c r="C404" s="244">
        <v>149</v>
      </c>
      <c r="D404" s="98">
        <f t="shared" si="39"/>
        <v>23.171500000000002</v>
      </c>
      <c r="E404" s="98">
        <f t="shared" si="40"/>
        <v>21.065000000000001</v>
      </c>
      <c r="F404" s="98">
        <v>19.149999999999999</v>
      </c>
      <c r="G404" s="98" t="str">
        <f t="shared" si="41"/>
        <v>-</v>
      </c>
    </row>
    <row r="405" spans="1:9">
      <c r="A405" s="224" t="s">
        <v>460</v>
      </c>
      <c r="B405" s="230">
        <v>125</v>
      </c>
      <c r="C405" s="244">
        <v>161.5</v>
      </c>
      <c r="D405" s="98">
        <f t="shared" si="39"/>
        <v>25.470500000000005</v>
      </c>
      <c r="E405" s="98">
        <f t="shared" si="40"/>
        <v>23.155000000000001</v>
      </c>
      <c r="F405" s="98">
        <v>21.05</v>
      </c>
      <c r="G405" s="98" t="str">
        <f t="shared" si="41"/>
        <v>-</v>
      </c>
    </row>
    <row r="406" spans="1:9">
      <c r="A406" s="224" t="s">
        <v>1546</v>
      </c>
      <c r="B406" s="230">
        <v>140</v>
      </c>
      <c r="C406" s="244">
        <v>173.1</v>
      </c>
      <c r="D406" s="98">
        <f t="shared" si="39"/>
        <v>27.588000000000005</v>
      </c>
      <c r="E406" s="98">
        <f t="shared" si="40"/>
        <v>25.080000000000002</v>
      </c>
      <c r="F406" s="98">
        <v>22.8</v>
      </c>
      <c r="G406" s="98" t="str">
        <f t="shared" si="41"/>
        <v>-</v>
      </c>
    </row>
    <row r="407" spans="1:9">
      <c r="A407" s="224" t="s">
        <v>1547</v>
      </c>
      <c r="B407" s="230">
        <v>140</v>
      </c>
      <c r="C407" s="244">
        <v>186.3</v>
      </c>
      <c r="D407" s="98">
        <f t="shared" si="39"/>
        <v>29.802300000000002</v>
      </c>
      <c r="E407" s="98">
        <f t="shared" si="40"/>
        <v>27.093</v>
      </c>
      <c r="F407" s="98">
        <v>24.63</v>
      </c>
      <c r="G407" s="98" t="str">
        <f t="shared" si="41"/>
        <v>-</v>
      </c>
    </row>
    <row r="408" spans="1:9">
      <c r="A408" s="224" t="s">
        <v>462</v>
      </c>
      <c r="B408" s="230">
        <v>115</v>
      </c>
      <c r="C408" s="244">
        <v>198.7</v>
      </c>
      <c r="D408" s="98">
        <f t="shared" ref="D408" si="42">E408*1.1</f>
        <v>31.762500000000006</v>
      </c>
      <c r="E408" s="98">
        <f t="shared" ref="E408" si="43">F408*1.1</f>
        <v>28.875000000000004</v>
      </c>
      <c r="F408" s="98">
        <v>26.25</v>
      </c>
      <c r="G408" s="98" t="str">
        <f t="shared" ref="G408" si="44">IF($G$5&lt;=0,"-",F408*(1-$G$5))</f>
        <v>-</v>
      </c>
    </row>
    <row r="409" spans="1:9" ht="12" thickBot="1">
      <c r="A409" s="231" t="s">
        <v>463</v>
      </c>
      <c r="B409" s="232">
        <v>100</v>
      </c>
      <c r="C409" s="245">
        <v>211.1</v>
      </c>
      <c r="D409" s="98">
        <f t="shared" si="39"/>
        <v>34.485000000000007</v>
      </c>
      <c r="E409" s="98">
        <f t="shared" si="40"/>
        <v>31.35</v>
      </c>
      <c r="F409" s="98">
        <v>28.5</v>
      </c>
      <c r="G409" s="98" t="str">
        <f t="shared" si="41"/>
        <v>-</v>
      </c>
    </row>
    <row r="410" spans="1:9" ht="46.5" customHeight="1">
      <c r="A410" s="363" t="s">
        <v>691</v>
      </c>
      <c r="B410" s="363"/>
      <c r="C410" s="363"/>
      <c r="D410" s="363"/>
      <c r="E410" s="363"/>
      <c r="F410" s="363"/>
      <c r="G410" s="363"/>
    </row>
    <row r="411" spans="1:9" ht="43.5" customHeight="1">
      <c r="A411" s="364"/>
      <c r="B411" s="364"/>
      <c r="C411" s="364"/>
      <c r="D411" s="364"/>
      <c r="E411" s="364"/>
      <c r="F411" s="364"/>
      <c r="G411" s="364"/>
    </row>
    <row r="412" spans="1:9">
      <c r="A412" s="201" t="s">
        <v>559</v>
      </c>
      <c r="B412" s="246">
        <v>400</v>
      </c>
      <c r="C412" s="60">
        <v>68</v>
      </c>
      <c r="D412" s="98">
        <f>E412*1.1</f>
        <v>16.915800000000004</v>
      </c>
      <c r="E412" s="98">
        <f>F412*1.1</f>
        <v>15.378000000000002</v>
      </c>
      <c r="F412" s="98">
        <v>13.98</v>
      </c>
      <c r="G412" s="98" t="str">
        <f t="shared" si="41"/>
        <v>-</v>
      </c>
    </row>
    <row r="413" spans="1:9">
      <c r="A413" s="201" t="s">
        <v>415</v>
      </c>
      <c r="B413" s="246">
        <v>350</v>
      </c>
      <c r="C413" s="60">
        <v>80</v>
      </c>
      <c r="D413" s="98">
        <f t="shared" ref="D413:D424" si="45">E413*1.1</f>
        <v>19.178500000000003</v>
      </c>
      <c r="E413" s="98">
        <f t="shared" ref="E413:E424" si="46">F413*1.1</f>
        <v>17.435000000000002</v>
      </c>
      <c r="F413" s="98">
        <v>15.85</v>
      </c>
      <c r="G413" s="98" t="str">
        <f t="shared" si="41"/>
        <v>-</v>
      </c>
    </row>
    <row r="414" spans="1:9" ht="15" customHeight="1">
      <c r="A414" s="201" t="s">
        <v>600</v>
      </c>
      <c r="B414" s="246">
        <v>300</v>
      </c>
      <c r="C414" s="60">
        <v>94</v>
      </c>
      <c r="D414" s="98">
        <f t="shared" si="45"/>
        <v>21.78</v>
      </c>
      <c r="E414" s="98">
        <f t="shared" si="46"/>
        <v>19.8</v>
      </c>
      <c r="F414" s="98">
        <v>18</v>
      </c>
      <c r="G414" s="98" t="str">
        <f t="shared" si="41"/>
        <v>-</v>
      </c>
    </row>
    <row r="415" spans="1:9" ht="14.25" customHeight="1">
      <c r="A415" s="201" t="s">
        <v>418</v>
      </c>
      <c r="B415" s="246">
        <v>180</v>
      </c>
      <c r="C415" s="60">
        <v>115</v>
      </c>
      <c r="D415" s="98">
        <f t="shared" si="45"/>
        <v>26.353800000000003</v>
      </c>
      <c r="E415" s="98">
        <f t="shared" si="46"/>
        <v>23.958000000000002</v>
      </c>
      <c r="F415" s="98">
        <v>21.78</v>
      </c>
      <c r="G415" s="98" t="str">
        <f t="shared" si="41"/>
        <v>-</v>
      </c>
      <c r="I415"/>
    </row>
    <row r="416" spans="1:9">
      <c r="A416" s="201" t="s">
        <v>479</v>
      </c>
      <c r="B416" s="246">
        <v>150</v>
      </c>
      <c r="C416" s="60">
        <v>140</v>
      </c>
      <c r="D416" s="98">
        <f t="shared" si="45"/>
        <v>31.072800000000004</v>
      </c>
      <c r="E416" s="98">
        <f t="shared" si="46"/>
        <v>28.248000000000001</v>
      </c>
      <c r="F416" s="98">
        <v>25.68</v>
      </c>
      <c r="G416" s="98" t="str">
        <f t="shared" si="41"/>
        <v>-</v>
      </c>
    </row>
    <row r="417" spans="1:10">
      <c r="A417" s="201" t="s">
        <v>692</v>
      </c>
      <c r="B417" s="246">
        <v>120</v>
      </c>
      <c r="C417" s="60">
        <v>174</v>
      </c>
      <c r="D417" s="98">
        <f t="shared" si="45"/>
        <v>39.14350000000001</v>
      </c>
      <c r="E417" s="98">
        <f t="shared" si="46"/>
        <v>35.585000000000008</v>
      </c>
      <c r="F417" s="98">
        <v>32.35</v>
      </c>
      <c r="G417" s="98" t="str">
        <f t="shared" si="41"/>
        <v>-</v>
      </c>
    </row>
    <row r="418" spans="1:10">
      <c r="A418" s="200" t="s">
        <v>573</v>
      </c>
      <c r="B418" s="196">
        <v>150</v>
      </c>
      <c r="C418" s="60">
        <v>155</v>
      </c>
      <c r="D418" s="98">
        <f t="shared" si="45"/>
        <v>34.606000000000009</v>
      </c>
      <c r="E418" s="98">
        <f t="shared" si="46"/>
        <v>31.460000000000004</v>
      </c>
      <c r="F418" s="98">
        <v>28.6</v>
      </c>
      <c r="G418" s="98" t="str">
        <f t="shared" si="41"/>
        <v>-</v>
      </c>
    </row>
    <row r="419" spans="1:10">
      <c r="A419" s="200" t="s">
        <v>422</v>
      </c>
      <c r="B419" s="196">
        <v>150</v>
      </c>
      <c r="C419" s="60">
        <v>176</v>
      </c>
      <c r="D419" s="98">
        <f t="shared" si="45"/>
        <v>38.550600000000003</v>
      </c>
      <c r="E419" s="98">
        <f t="shared" si="46"/>
        <v>35.045999999999999</v>
      </c>
      <c r="F419" s="98">
        <v>31.86</v>
      </c>
      <c r="G419" s="98" t="str">
        <f t="shared" si="41"/>
        <v>-</v>
      </c>
    </row>
    <row r="420" spans="1:10">
      <c r="A420" s="200" t="s">
        <v>565</v>
      </c>
      <c r="B420" s="196">
        <v>120</v>
      </c>
      <c r="C420" s="60">
        <v>211</v>
      </c>
      <c r="D420" s="98">
        <f t="shared" si="45"/>
        <v>45.169300000000007</v>
      </c>
      <c r="E420" s="98">
        <f t="shared" si="46"/>
        <v>41.063000000000002</v>
      </c>
      <c r="F420" s="98">
        <v>37.33</v>
      </c>
      <c r="G420" s="98" t="str">
        <f t="shared" si="41"/>
        <v>-</v>
      </c>
    </row>
    <row r="421" spans="1:10">
      <c r="A421" s="200" t="s">
        <v>693</v>
      </c>
      <c r="B421" s="196">
        <v>100</v>
      </c>
      <c r="C421" s="60">
        <v>237</v>
      </c>
      <c r="D421" s="98">
        <f t="shared" si="45"/>
        <v>50.275500000000001</v>
      </c>
      <c r="E421" s="98">
        <f t="shared" si="46"/>
        <v>45.704999999999998</v>
      </c>
      <c r="F421" s="98">
        <v>41.55</v>
      </c>
      <c r="G421" s="98" t="str">
        <f t="shared" si="41"/>
        <v>-</v>
      </c>
    </row>
    <row r="422" spans="1:10">
      <c r="A422" s="200" t="s">
        <v>539</v>
      </c>
      <c r="B422" s="196">
        <v>90</v>
      </c>
      <c r="C422" s="60">
        <v>270</v>
      </c>
      <c r="D422" s="98">
        <f t="shared" si="45"/>
        <v>57.354000000000006</v>
      </c>
      <c r="E422" s="98">
        <f t="shared" si="46"/>
        <v>52.14</v>
      </c>
      <c r="F422" s="98">
        <v>47.4</v>
      </c>
      <c r="G422" s="98" t="str">
        <f t="shared" si="41"/>
        <v>-</v>
      </c>
    </row>
    <row r="423" spans="1:10" ht="15.75" customHeight="1">
      <c r="A423" s="247" t="s">
        <v>463</v>
      </c>
      <c r="B423" s="198">
        <v>75</v>
      </c>
      <c r="C423" s="60">
        <v>331</v>
      </c>
      <c r="D423" s="98">
        <f t="shared" si="45"/>
        <v>69.12730000000002</v>
      </c>
      <c r="E423" s="98">
        <f t="shared" si="46"/>
        <v>62.843000000000011</v>
      </c>
      <c r="F423" s="98">
        <v>57.13</v>
      </c>
      <c r="G423" s="98" t="str">
        <f t="shared" si="41"/>
        <v>-</v>
      </c>
      <c r="H423"/>
    </row>
    <row r="424" spans="1:10" ht="16.5" customHeight="1" thickBot="1">
      <c r="A424" s="202" t="s">
        <v>486</v>
      </c>
      <c r="B424" s="197">
        <v>65</v>
      </c>
      <c r="C424" s="62">
        <v>374</v>
      </c>
      <c r="D424" s="98">
        <f t="shared" si="45"/>
        <v>78.093400000000017</v>
      </c>
      <c r="E424" s="98">
        <f t="shared" si="46"/>
        <v>70.994000000000014</v>
      </c>
      <c r="F424" s="98">
        <v>64.540000000000006</v>
      </c>
      <c r="G424" s="98" t="str">
        <f t="shared" si="41"/>
        <v>-</v>
      </c>
    </row>
    <row r="425" spans="1:10" ht="52.5" customHeight="1">
      <c r="A425" s="363" t="s">
        <v>1232</v>
      </c>
      <c r="B425" s="363"/>
      <c r="C425" s="363"/>
      <c r="D425" s="363"/>
      <c r="E425" s="363"/>
      <c r="F425" s="363"/>
      <c r="G425" s="363"/>
    </row>
    <row r="426" spans="1:10" ht="46.5" customHeight="1">
      <c r="A426" s="364"/>
      <c r="B426" s="364"/>
      <c r="C426" s="364"/>
      <c r="D426" s="364"/>
      <c r="E426" s="364"/>
      <c r="F426" s="364"/>
      <c r="G426" s="364"/>
    </row>
    <row r="427" spans="1:10">
      <c r="A427" s="200" t="s">
        <v>1548</v>
      </c>
      <c r="B427" s="248">
        <v>20000</v>
      </c>
      <c r="C427" s="249">
        <v>0.9</v>
      </c>
      <c r="D427" s="98">
        <f>E427*1.1</f>
        <v>0.30250000000000005</v>
      </c>
      <c r="E427" s="98">
        <f>F427*1.1</f>
        <v>0.27500000000000002</v>
      </c>
      <c r="F427" s="98">
        <v>0.25</v>
      </c>
      <c r="G427" s="98" t="str">
        <f t="shared" si="41"/>
        <v>-</v>
      </c>
    </row>
    <row r="428" spans="1:10" ht="15" customHeight="1">
      <c r="A428" s="200" t="s">
        <v>1549</v>
      </c>
      <c r="B428" s="248">
        <v>20000</v>
      </c>
      <c r="C428" s="250">
        <v>1.08</v>
      </c>
      <c r="D428" s="98">
        <f t="shared" ref="D428:D432" si="47">E428*1.1</f>
        <v>0.31460000000000005</v>
      </c>
      <c r="E428" s="98">
        <f t="shared" ref="E428:E432" si="48">F428*1.1</f>
        <v>0.28600000000000003</v>
      </c>
      <c r="F428" s="98">
        <v>0.26</v>
      </c>
      <c r="G428" s="98" t="str">
        <f t="shared" si="41"/>
        <v>-</v>
      </c>
    </row>
    <row r="429" spans="1:10" ht="13.5" customHeight="1">
      <c r="A429" s="200" t="s">
        <v>1550</v>
      </c>
      <c r="B429" s="248">
        <v>20000</v>
      </c>
      <c r="C429" s="250">
        <v>1.25</v>
      </c>
      <c r="D429" s="98">
        <f t="shared" si="47"/>
        <v>0.36300000000000004</v>
      </c>
      <c r="E429" s="98">
        <f t="shared" si="48"/>
        <v>0.33</v>
      </c>
      <c r="F429" s="98">
        <v>0.3</v>
      </c>
      <c r="G429" s="98" t="str">
        <f t="shared" si="41"/>
        <v>-</v>
      </c>
      <c r="H429"/>
      <c r="J429"/>
    </row>
    <row r="430" spans="1:10">
      <c r="A430" s="200" t="s">
        <v>1551</v>
      </c>
      <c r="B430" s="248">
        <v>16000</v>
      </c>
      <c r="C430" s="250">
        <v>1.62</v>
      </c>
      <c r="D430" s="98">
        <f t="shared" si="47"/>
        <v>0.43560000000000004</v>
      </c>
      <c r="E430" s="98">
        <f t="shared" si="48"/>
        <v>0.39600000000000002</v>
      </c>
      <c r="F430" s="98">
        <v>0.36</v>
      </c>
      <c r="G430" s="98" t="str">
        <f t="shared" si="41"/>
        <v>-</v>
      </c>
    </row>
    <row r="431" spans="1:10">
      <c r="A431" s="224" t="s">
        <v>1552</v>
      </c>
      <c r="B431" s="248">
        <v>10000</v>
      </c>
      <c r="C431" s="250">
        <v>2.11</v>
      </c>
      <c r="D431" s="98">
        <f t="shared" si="47"/>
        <v>0.58080000000000009</v>
      </c>
      <c r="E431" s="98">
        <f t="shared" si="48"/>
        <v>0.52800000000000002</v>
      </c>
      <c r="F431" s="98">
        <v>0.48</v>
      </c>
      <c r="G431" s="98" t="str">
        <f t="shared" si="41"/>
        <v>-</v>
      </c>
    </row>
    <row r="432" spans="1:10" ht="12" thickBot="1">
      <c r="A432" s="231" t="s">
        <v>1553</v>
      </c>
      <c r="B432" s="251">
        <v>8000</v>
      </c>
      <c r="C432" s="252">
        <v>2.2599999999999998</v>
      </c>
      <c r="D432" s="98">
        <f t="shared" si="47"/>
        <v>0.61710000000000009</v>
      </c>
      <c r="E432" s="98">
        <f t="shared" si="48"/>
        <v>0.56100000000000005</v>
      </c>
      <c r="F432" s="98">
        <v>0.51</v>
      </c>
      <c r="G432" s="98" t="str">
        <f t="shared" ref="G432:G485" si="49">IF($G$5&lt;=0,"-",F432*(1-$G$5))</f>
        <v>-</v>
      </c>
    </row>
    <row r="433" spans="1:10" ht="55.5" customHeight="1">
      <c r="A433" s="363" t="s">
        <v>1233</v>
      </c>
      <c r="B433" s="363"/>
      <c r="C433" s="363"/>
      <c r="D433" s="363"/>
      <c r="E433" s="363"/>
      <c r="F433" s="363"/>
      <c r="G433" s="363"/>
    </row>
    <row r="434" spans="1:10" ht="39" customHeight="1">
      <c r="A434" s="364"/>
      <c r="B434" s="364"/>
      <c r="C434" s="364"/>
      <c r="D434" s="364"/>
      <c r="E434" s="364"/>
      <c r="F434" s="364"/>
      <c r="G434" s="364"/>
    </row>
    <row r="435" spans="1:10">
      <c r="A435" s="57" t="s">
        <v>676</v>
      </c>
      <c r="B435" s="57">
        <v>8000</v>
      </c>
      <c r="C435" s="97">
        <v>1.47</v>
      </c>
      <c r="D435" s="98">
        <f t="shared" ref="D435:E438" si="50">E435*1.1</f>
        <v>0.35090000000000005</v>
      </c>
      <c r="E435" s="98">
        <f t="shared" si="50"/>
        <v>0.31900000000000001</v>
      </c>
      <c r="F435" s="98">
        <v>0.28999999999999998</v>
      </c>
      <c r="G435" s="98" t="str">
        <f t="shared" si="49"/>
        <v>-</v>
      </c>
    </row>
    <row r="436" spans="1:10">
      <c r="A436" s="57" t="s">
        <v>677</v>
      </c>
      <c r="B436" s="57">
        <v>4000</v>
      </c>
      <c r="C436" s="97">
        <v>1.65</v>
      </c>
      <c r="D436" s="98">
        <f t="shared" si="50"/>
        <v>0.42350000000000004</v>
      </c>
      <c r="E436" s="98">
        <f t="shared" si="50"/>
        <v>0.38500000000000001</v>
      </c>
      <c r="F436" s="98">
        <v>0.35</v>
      </c>
      <c r="G436" s="98" t="str">
        <f t="shared" si="49"/>
        <v>-</v>
      </c>
    </row>
    <row r="437" spans="1:10">
      <c r="A437" s="57" t="s">
        <v>678</v>
      </c>
      <c r="B437" s="57">
        <v>4000</v>
      </c>
      <c r="C437" s="97">
        <v>1.87</v>
      </c>
      <c r="D437" s="98">
        <f t="shared" si="50"/>
        <v>0.49610000000000004</v>
      </c>
      <c r="E437" s="98">
        <f t="shared" si="50"/>
        <v>0.45100000000000001</v>
      </c>
      <c r="F437" s="98">
        <v>0.41</v>
      </c>
      <c r="G437" s="98" t="str">
        <f t="shared" si="49"/>
        <v>-</v>
      </c>
    </row>
    <row r="438" spans="1:10" ht="12" thickBot="1">
      <c r="A438" s="57" t="s">
        <v>679</v>
      </c>
      <c r="B438" s="57">
        <v>4000</v>
      </c>
      <c r="C438" s="97">
        <v>2.1</v>
      </c>
      <c r="D438" s="98">
        <f t="shared" si="50"/>
        <v>0.5445000000000001</v>
      </c>
      <c r="E438" s="98">
        <f t="shared" si="50"/>
        <v>0.49500000000000005</v>
      </c>
      <c r="F438" s="98">
        <v>0.45</v>
      </c>
      <c r="G438" s="98" t="str">
        <f t="shared" si="49"/>
        <v>-</v>
      </c>
    </row>
    <row r="439" spans="1:10" ht="49.5" customHeight="1">
      <c r="A439" s="363" t="s">
        <v>694</v>
      </c>
      <c r="B439" s="363"/>
      <c r="C439" s="363"/>
      <c r="D439" s="363"/>
      <c r="E439" s="363"/>
      <c r="F439" s="363"/>
      <c r="G439" s="363"/>
    </row>
    <row r="440" spans="1:10" ht="41.25" customHeight="1">
      <c r="A440" s="364"/>
      <c r="B440" s="364"/>
      <c r="C440" s="364"/>
      <c r="D440" s="364"/>
      <c r="E440" s="364"/>
      <c r="F440" s="364"/>
      <c r="G440" s="364"/>
    </row>
    <row r="441" spans="1:10">
      <c r="A441" s="201" t="s">
        <v>1554</v>
      </c>
      <c r="B441" s="242">
        <v>7500</v>
      </c>
      <c r="C441" s="201">
        <v>2.1</v>
      </c>
      <c r="D441" s="98">
        <f>E441*1.1</f>
        <v>0.55660000000000021</v>
      </c>
      <c r="E441" s="98">
        <f>F441*1.1</f>
        <v>0.50600000000000012</v>
      </c>
      <c r="F441" s="98">
        <v>0.46</v>
      </c>
      <c r="G441" s="98" t="str">
        <f t="shared" si="49"/>
        <v>-</v>
      </c>
    </row>
    <row r="442" spans="1:10">
      <c r="A442" s="201" t="s">
        <v>1513</v>
      </c>
      <c r="B442" s="242">
        <v>5000</v>
      </c>
      <c r="C442" s="201">
        <v>3.59</v>
      </c>
      <c r="D442" s="98">
        <f t="shared" ref="D442:D448" si="51">E442*1.1</f>
        <v>0.84700000000000009</v>
      </c>
      <c r="E442" s="98">
        <f t="shared" ref="E442:E448" si="52">F442*1.1</f>
        <v>0.77</v>
      </c>
      <c r="F442" s="98">
        <v>0.7</v>
      </c>
      <c r="G442" s="98" t="str">
        <f t="shared" si="49"/>
        <v>-</v>
      </c>
    </row>
    <row r="443" spans="1:10">
      <c r="A443" s="201" t="s">
        <v>1514</v>
      </c>
      <c r="B443" s="242">
        <v>4000</v>
      </c>
      <c r="C443" s="201">
        <v>4.38</v>
      </c>
      <c r="D443" s="98">
        <f t="shared" si="51"/>
        <v>1.0890000000000002</v>
      </c>
      <c r="E443" s="98">
        <f t="shared" si="52"/>
        <v>0.9900000000000001</v>
      </c>
      <c r="F443" s="98">
        <v>0.9</v>
      </c>
      <c r="G443" s="98" t="str">
        <f t="shared" si="49"/>
        <v>-</v>
      </c>
    </row>
    <row r="444" spans="1:10">
      <c r="A444" s="201" t="s">
        <v>1515</v>
      </c>
      <c r="B444" s="242">
        <v>4000</v>
      </c>
      <c r="C444" s="201">
        <v>5.3</v>
      </c>
      <c r="D444" s="98">
        <f t="shared" si="51"/>
        <v>1.2705000000000004</v>
      </c>
      <c r="E444" s="98">
        <f t="shared" si="52"/>
        <v>1.1550000000000002</v>
      </c>
      <c r="F444" s="98">
        <v>1.05</v>
      </c>
      <c r="G444" s="98" t="str">
        <f t="shared" si="49"/>
        <v>-</v>
      </c>
    </row>
    <row r="445" spans="1:10">
      <c r="A445" s="201" t="s">
        <v>1516</v>
      </c>
      <c r="B445" s="242">
        <v>3500</v>
      </c>
      <c r="C445" s="201">
        <v>6.1</v>
      </c>
      <c r="D445" s="98">
        <f t="shared" si="51"/>
        <v>1.3310000000000004</v>
      </c>
      <c r="E445" s="98">
        <f t="shared" si="52"/>
        <v>1.2100000000000002</v>
      </c>
      <c r="F445" s="98">
        <v>1.1000000000000001</v>
      </c>
      <c r="G445" s="98" t="str">
        <f t="shared" si="49"/>
        <v>-</v>
      </c>
    </row>
    <row r="446" spans="1:10">
      <c r="A446" s="201" t="s">
        <v>1555</v>
      </c>
      <c r="B446" s="242">
        <v>3000</v>
      </c>
      <c r="C446" s="201">
        <v>6.98</v>
      </c>
      <c r="D446" s="98">
        <f t="shared" si="51"/>
        <v>1.5125000000000002</v>
      </c>
      <c r="E446" s="98">
        <f t="shared" si="52"/>
        <v>1.375</v>
      </c>
      <c r="F446" s="98">
        <v>1.25</v>
      </c>
      <c r="G446" s="98" t="str">
        <f t="shared" si="49"/>
        <v>-</v>
      </c>
    </row>
    <row r="447" spans="1:10">
      <c r="A447" s="201" t="s">
        <v>1556</v>
      </c>
      <c r="B447" s="242">
        <v>2500</v>
      </c>
      <c r="C447" s="201">
        <v>7.67</v>
      </c>
      <c r="D447" s="98">
        <f t="shared" si="51"/>
        <v>1.5730000000000004</v>
      </c>
      <c r="E447" s="98">
        <f t="shared" si="52"/>
        <v>1.4300000000000002</v>
      </c>
      <c r="F447" s="98">
        <v>1.3</v>
      </c>
      <c r="G447" s="98" t="str">
        <f t="shared" si="49"/>
        <v>-</v>
      </c>
    </row>
    <row r="448" spans="1:10" ht="13.5" thickBot="1">
      <c r="A448" s="203" t="s">
        <v>1557</v>
      </c>
      <c r="B448" s="243">
        <v>2500</v>
      </c>
      <c r="C448" s="203">
        <v>9.1999999999999993</v>
      </c>
      <c r="D448" s="98">
        <f t="shared" si="51"/>
        <v>1.8876000000000004</v>
      </c>
      <c r="E448" s="98">
        <f t="shared" si="52"/>
        <v>1.7160000000000002</v>
      </c>
      <c r="F448" s="98">
        <v>1.56</v>
      </c>
      <c r="G448" s="98" t="str">
        <f t="shared" si="49"/>
        <v>-</v>
      </c>
      <c r="J448"/>
    </row>
    <row r="449" spans="1:7">
      <c r="A449" s="363" t="s">
        <v>697</v>
      </c>
      <c r="B449" s="363"/>
      <c r="C449" s="363"/>
      <c r="D449" s="363"/>
      <c r="E449" s="363"/>
      <c r="F449" s="363"/>
      <c r="G449" s="363"/>
    </row>
    <row r="450" spans="1:7" ht="83.25" customHeight="1">
      <c r="A450" s="364"/>
      <c r="B450" s="364"/>
      <c r="C450" s="364"/>
      <c r="D450" s="364"/>
      <c r="E450" s="364"/>
      <c r="F450" s="364"/>
      <c r="G450" s="364"/>
    </row>
    <row r="451" spans="1:7" ht="13.5" customHeight="1">
      <c r="A451" s="201" t="s">
        <v>1558</v>
      </c>
      <c r="B451" s="242">
        <v>25000</v>
      </c>
      <c r="C451" s="201">
        <v>0.43</v>
      </c>
      <c r="D451" s="98">
        <f>E451*1.1</f>
        <v>0.16940000000000005</v>
      </c>
      <c r="E451" s="98">
        <f>F451*1.1</f>
        <v>0.15400000000000003</v>
      </c>
      <c r="F451" s="98">
        <v>0.14000000000000001</v>
      </c>
      <c r="G451" s="98" t="str">
        <f t="shared" si="49"/>
        <v>-</v>
      </c>
    </row>
    <row r="452" spans="1:7">
      <c r="A452" s="201" t="s">
        <v>1559</v>
      </c>
      <c r="B452" s="242">
        <v>30000</v>
      </c>
      <c r="C452" s="201">
        <v>0.53</v>
      </c>
      <c r="D452" s="98">
        <f t="shared" ref="D452:D510" si="53">E452*1.1</f>
        <v>0.19360000000000002</v>
      </c>
      <c r="E452" s="98">
        <f t="shared" ref="E452:E510" si="54">F452*1.1</f>
        <v>0.17600000000000002</v>
      </c>
      <c r="F452" s="98">
        <v>0.16</v>
      </c>
      <c r="G452" s="98" t="str">
        <f t="shared" si="49"/>
        <v>-</v>
      </c>
    </row>
    <row r="453" spans="1:7">
      <c r="A453" s="201" t="s">
        <v>1560</v>
      </c>
      <c r="B453" s="242">
        <v>25000</v>
      </c>
      <c r="C453" s="201">
        <v>0.65</v>
      </c>
      <c r="D453" s="98">
        <f t="shared" si="53"/>
        <v>0.20570000000000005</v>
      </c>
      <c r="E453" s="98">
        <f t="shared" si="54"/>
        <v>0.18700000000000003</v>
      </c>
      <c r="F453" s="98">
        <v>0.17</v>
      </c>
      <c r="G453" s="98" t="str">
        <f t="shared" si="49"/>
        <v>-</v>
      </c>
    </row>
    <row r="454" spans="1:7">
      <c r="A454" s="201" t="s">
        <v>1561</v>
      </c>
      <c r="B454" s="242">
        <v>20000</v>
      </c>
      <c r="C454" s="201">
        <v>0.77</v>
      </c>
      <c r="D454" s="98">
        <f t="shared" si="53"/>
        <v>0.24200000000000005</v>
      </c>
      <c r="E454" s="98">
        <f t="shared" si="54"/>
        <v>0.22000000000000003</v>
      </c>
      <c r="F454" s="98">
        <v>0.2</v>
      </c>
      <c r="G454" s="98" t="str">
        <f t="shared" si="49"/>
        <v>-</v>
      </c>
    </row>
    <row r="455" spans="1:7">
      <c r="A455" s="201" t="s">
        <v>1562</v>
      </c>
      <c r="B455" s="242">
        <v>15000</v>
      </c>
      <c r="C455" s="201">
        <v>0.89</v>
      </c>
      <c r="D455" s="98">
        <f t="shared" si="53"/>
        <v>0.25410000000000005</v>
      </c>
      <c r="E455" s="98">
        <f t="shared" si="54"/>
        <v>0.23100000000000001</v>
      </c>
      <c r="F455" s="98">
        <v>0.21</v>
      </c>
      <c r="G455" s="98" t="str">
        <f t="shared" si="49"/>
        <v>-</v>
      </c>
    </row>
    <row r="456" spans="1:7">
      <c r="A456" s="201" t="s">
        <v>1563</v>
      </c>
      <c r="B456" s="242">
        <v>40000</v>
      </c>
      <c r="C456" s="201">
        <v>0.73</v>
      </c>
      <c r="D456" s="98">
        <f t="shared" si="53"/>
        <v>0.21780000000000002</v>
      </c>
      <c r="E456" s="98">
        <f t="shared" si="54"/>
        <v>0.19800000000000001</v>
      </c>
      <c r="F456" s="98">
        <v>0.18</v>
      </c>
      <c r="G456" s="98" t="str">
        <f t="shared" si="49"/>
        <v>-</v>
      </c>
    </row>
    <row r="457" spans="1:7">
      <c r="A457" s="201" t="s">
        <v>1564</v>
      </c>
      <c r="B457" s="242">
        <v>30000</v>
      </c>
      <c r="C457" s="201">
        <v>0.82</v>
      </c>
      <c r="D457" s="98">
        <f t="shared" si="53"/>
        <v>0.25410000000000005</v>
      </c>
      <c r="E457" s="98">
        <f t="shared" si="54"/>
        <v>0.23100000000000001</v>
      </c>
      <c r="F457" s="98">
        <v>0.21</v>
      </c>
      <c r="G457" s="98" t="str">
        <f t="shared" si="49"/>
        <v>-</v>
      </c>
    </row>
    <row r="458" spans="1:7">
      <c r="A458" s="201" t="s">
        <v>1565</v>
      </c>
      <c r="B458" s="242">
        <v>24000</v>
      </c>
      <c r="C458" s="201">
        <v>0.99</v>
      </c>
      <c r="D458" s="98">
        <f t="shared" si="53"/>
        <v>0.26620000000000005</v>
      </c>
      <c r="E458" s="98">
        <f t="shared" si="54"/>
        <v>0.24200000000000002</v>
      </c>
      <c r="F458" s="98">
        <v>0.22</v>
      </c>
      <c r="G458" s="98" t="str">
        <f t="shared" si="49"/>
        <v>-</v>
      </c>
    </row>
    <row r="459" spans="1:7">
      <c r="A459" s="201" t="s">
        <v>1453</v>
      </c>
      <c r="B459" s="242">
        <v>20000</v>
      </c>
      <c r="C459" s="201">
        <v>1.1599999999999999</v>
      </c>
      <c r="D459" s="98">
        <f t="shared" si="53"/>
        <v>0.30250000000000005</v>
      </c>
      <c r="E459" s="98">
        <f t="shared" si="54"/>
        <v>0.27500000000000002</v>
      </c>
      <c r="F459" s="98">
        <v>0.25</v>
      </c>
      <c r="G459" s="98" t="str">
        <f t="shared" si="49"/>
        <v>-</v>
      </c>
    </row>
    <row r="460" spans="1:7">
      <c r="A460" s="201" t="s">
        <v>1454</v>
      </c>
      <c r="B460" s="242">
        <v>17000</v>
      </c>
      <c r="C460" s="201">
        <v>1.31</v>
      </c>
      <c r="D460" s="98">
        <f t="shared" si="53"/>
        <v>0.32670000000000005</v>
      </c>
      <c r="E460" s="98">
        <f t="shared" si="54"/>
        <v>0.29700000000000004</v>
      </c>
      <c r="F460" s="98">
        <v>0.27</v>
      </c>
      <c r="G460" s="98" t="str">
        <f t="shared" si="49"/>
        <v>-</v>
      </c>
    </row>
    <row r="461" spans="1:7">
      <c r="A461" s="201" t="s">
        <v>1455</v>
      </c>
      <c r="B461" s="242">
        <v>14000</v>
      </c>
      <c r="C461" s="201">
        <v>1.62</v>
      </c>
      <c r="D461" s="98">
        <f t="shared" si="53"/>
        <v>0.37510000000000004</v>
      </c>
      <c r="E461" s="98">
        <f t="shared" si="54"/>
        <v>0.34100000000000003</v>
      </c>
      <c r="F461" s="98">
        <v>0.31</v>
      </c>
      <c r="G461" s="98" t="str">
        <f t="shared" si="49"/>
        <v>-</v>
      </c>
    </row>
    <row r="462" spans="1:7">
      <c r="A462" s="201" t="s">
        <v>1456</v>
      </c>
      <c r="B462" s="242">
        <v>11000</v>
      </c>
      <c r="C462" s="201">
        <v>1.93</v>
      </c>
      <c r="D462" s="98">
        <f t="shared" si="53"/>
        <v>0.4719000000000001</v>
      </c>
      <c r="E462" s="98">
        <f t="shared" si="54"/>
        <v>0.42900000000000005</v>
      </c>
      <c r="F462" s="98">
        <v>0.39</v>
      </c>
      <c r="G462" s="98" t="str">
        <f t="shared" si="49"/>
        <v>-</v>
      </c>
    </row>
    <row r="463" spans="1:7">
      <c r="A463" s="201" t="s">
        <v>1566</v>
      </c>
      <c r="B463" s="242">
        <v>8000</v>
      </c>
      <c r="C463" s="201">
        <v>2.27</v>
      </c>
      <c r="D463" s="98">
        <f t="shared" si="53"/>
        <v>0.55660000000000021</v>
      </c>
      <c r="E463" s="98">
        <f t="shared" si="54"/>
        <v>0.50600000000000012</v>
      </c>
      <c r="F463" s="98">
        <v>0.46</v>
      </c>
      <c r="G463" s="98" t="str">
        <f t="shared" si="49"/>
        <v>-</v>
      </c>
    </row>
    <row r="464" spans="1:7">
      <c r="A464" s="201" t="s">
        <v>1459</v>
      </c>
      <c r="B464" s="242">
        <v>6000</v>
      </c>
      <c r="C464" s="201">
        <v>2.6</v>
      </c>
      <c r="D464" s="98">
        <f t="shared" si="53"/>
        <v>0.6655000000000002</v>
      </c>
      <c r="E464" s="98">
        <f t="shared" si="54"/>
        <v>0.60500000000000009</v>
      </c>
      <c r="F464" s="98">
        <v>0.55000000000000004</v>
      </c>
      <c r="G464" s="98" t="str">
        <f t="shared" si="49"/>
        <v>-</v>
      </c>
    </row>
    <row r="465" spans="1:7">
      <c r="A465" s="201" t="s">
        <v>1567</v>
      </c>
      <c r="B465" s="242">
        <v>20000</v>
      </c>
      <c r="C465" s="201">
        <v>1.0900000000000001</v>
      </c>
      <c r="D465" s="98">
        <f t="shared" si="53"/>
        <v>0.2783000000000001</v>
      </c>
      <c r="E465" s="98">
        <f t="shared" si="54"/>
        <v>0.25300000000000006</v>
      </c>
      <c r="F465" s="98">
        <v>0.23</v>
      </c>
      <c r="G465" s="98" t="str">
        <f t="shared" si="49"/>
        <v>-</v>
      </c>
    </row>
    <row r="466" spans="1:7">
      <c r="A466" s="201" t="s">
        <v>1548</v>
      </c>
      <c r="B466" s="242">
        <v>15000</v>
      </c>
      <c r="C466" s="201">
        <v>1.31</v>
      </c>
      <c r="D466" s="98">
        <f t="shared" si="53"/>
        <v>0.32670000000000005</v>
      </c>
      <c r="E466" s="98">
        <f t="shared" si="54"/>
        <v>0.29700000000000004</v>
      </c>
      <c r="F466" s="98">
        <v>0.27</v>
      </c>
      <c r="G466" s="98" t="str">
        <f t="shared" si="49"/>
        <v>-</v>
      </c>
    </row>
    <row r="467" spans="1:7">
      <c r="A467" s="201" t="s">
        <v>1549</v>
      </c>
      <c r="B467" s="242">
        <v>15000</v>
      </c>
      <c r="C467" s="201">
        <v>1.51</v>
      </c>
      <c r="D467" s="98">
        <f t="shared" si="53"/>
        <v>0.37510000000000004</v>
      </c>
      <c r="E467" s="98">
        <f t="shared" si="54"/>
        <v>0.34100000000000003</v>
      </c>
      <c r="F467" s="98">
        <v>0.31</v>
      </c>
      <c r="G467" s="98" t="str">
        <f t="shared" si="49"/>
        <v>-</v>
      </c>
    </row>
    <row r="468" spans="1:7">
      <c r="A468" s="201" t="s">
        <v>1550</v>
      </c>
      <c r="B468" s="242">
        <v>12000</v>
      </c>
      <c r="C468" s="201">
        <v>1.7</v>
      </c>
      <c r="D468" s="98">
        <f t="shared" si="53"/>
        <v>0.4114000000000001</v>
      </c>
      <c r="E468" s="98">
        <f t="shared" si="54"/>
        <v>0.37400000000000005</v>
      </c>
      <c r="F468" s="98">
        <v>0.34</v>
      </c>
      <c r="G468" s="98" t="str">
        <f t="shared" si="49"/>
        <v>-</v>
      </c>
    </row>
    <row r="469" spans="1:7">
      <c r="A469" s="201" t="s">
        <v>1551</v>
      </c>
      <c r="B469" s="242">
        <v>10000</v>
      </c>
      <c r="C469" s="201">
        <v>2.1</v>
      </c>
      <c r="D469" s="98">
        <f t="shared" si="53"/>
        <v>0.4840000000000001</v>
      </c>
      <c r="E469" s="98">
        <f t="shared" si="54"/>
        <v>0.44000000000000006</v>
      </c>
      <c r="F469" s="98">
        <v>0.4</v>
      </c>
      <c r="G469" s="98" t="str">
        <f t="shared" si="49"/>
        <v>-</v>
      </c>
    </row>
    <row r="470" spans="1:7">
      <c r="A470" s="201" t="s">
        <v>1552</v>
      </c>
      <c r="B470" s="242">
        <v>9000</v>
      </c>
      <c r="C470" s="201">
        <v>2.5</v>
      </c>
      <c r="D470" s="98">
        <f t="shared" si="53"/>
        <v>0.64130000000000009</v>
      </c>
      <c r="E470" s="98">
        <f t="shared" si="54"/>
        <v>0.58300000000000007</v>
      </c>
      <c r="F470" s="98">
        <v>0.53</v>
      </c>
      <c r="G470" s="98" t="str">
        <f t="shared" si="49"/>
        <v>-</v>
      </c>
    </row>
    <row r="471" spans="1:7">
      <c r="A471" s="201" t="s">
        <v>1568</v>
      </c>
      <c r="B471" s="242">
        <v>20000</v>
      </c>
      <c r="C471" s="201">
        <v>1.4</v>
      </c>
      <c r="D471" s="98">
        <f t="shared" si="53"/>
        <v>0.3993000000000001</v>
      </c>
      <c r="E471" s="98">
        <f t="shared" si="54"/>
        <v>0.36300000000000004</v>
      </c>
      <c r="F471" s="98">
        <v>0.33</v>
      </c>
      <c r="G471" s="98" t="str">
        <f t="shared" si="49"/>
        <v>-</v>
      </c>
    </row>
    <row r="472" spans="1:7">
      <c r="A472" s="201" t="s">
        <v>1569</v>
      </c>
      <c r="B472" s="242">
        <v>15000</v>
      </c>
      <c r="C472" s="201">
        <v>1.52</v>
      </c>
      <c r="D472" s="98">
        <f t="shared" si="53"/>
        <v>0.37510000000000004</v>
      </c>
      <c r="E472" s="98">
        <f t="shared" si="54"/>
        <v>0.34100000000000003</v>
      </c>
      <c r="F472" s="98">
        <v>0.31</v>
      </c>
      <c r="G472" s="98" t="str">
        <f t="shared" si="49"/>
        <v>-</v>
      </c>
    </row>
    <row r="473" spans="1:7">
      <c r="A473" s="201" t="s">
        <v>1570</v>
      </c>
      <c r="B473" s="242">
        <v>12000</v>
      </c>
      <c r="C473" s="201">
        <v>1.73</v>
      </c>
      <c r="D473" s="98">
        <f t="shared" si="53"/>
        <v>0.42350000000000004</v>
      </c>
      <c r="E473" s="98">
        <f t="shared" si="54"/>
        <v>0.38500000000000001</v>
      </c>
      <c r="F473" s="98">
        <v>0.35</v>
      </c>
      <c r="G473" s="98" t="str">
        <f t="shared" si="49"/>
        <v>-</v>
      </c>
    </row>
    <row r="474" spans="1:7">
      <c r="A474" s="201" t="s">
        <v>1571</v>
      </c>
      <c r="B474" s="242">
        <v>11000</v>
      </c>
      <c r="C474" s="201">
        <v>1.94</v>
      </c>
      <c r="D474" s="98">
        <f t="shared" si="53"/>
        <v>0.4598000000000001</v>
      </c>
      <c r="E474" s="98">
        <f t="shared" si="54"/>
        <v>0.41800000000000004</v>
      </c>
      <c r="F474" s="98">
        <v>0.38</v>
      </c>
      <c r="G474" s="98" t="str">
        <f t="shared" si="49"/>
        <v>-</v>
      </c>
    </row>
    <row r="475" spans="1:7">
      <c r="A475" s="201" t="s">
        <v>1572</v>
      </c>
      <c r="B475" s="242">
        <v>10000</v>
      </c>
      <c r="C475" s="201">
        <v>2.2999999999999998</v>
      </c>
      <c r="D475" s="98">
        <f t="shared" si="53"/>
        <v>0.55660000000000021</v>
      </c>
      <c r="E475" s="98">
        <f t="shared" si="54"/>
        <v>0.50600000000000012</v>
      </c>
      <c r="F475" s="98">
        <v>0.46</v>
      </c>
      <c r="G475" s="98" t="str">
        <f t="shared" si="49"/>
        <v>-</v>
      </c>
    </row>
    <row r="476" spans="1:7">
      <c r="A476" s="201" t="s">
        <v>1573</v>
      </c>
      <c r="B476" s="242">
        <v>6500</v>
      </c>
      <c r="C476" s="201">
        <v>2.9</v>
      </c>
      <c r="D476" s="98">
        <f t="shared" si="53"/>
        <v>0.6655000000000002</v>
      </c>
      <c r="E476" s="98">
        <f t="shared" si="54"/>
        <v>0.60500000000000009</v>
      </c>
      <c r="F476" s="98">
        <v>0.55000000000000004</v>
      </c>
      <c r="G476" s="98" t="str">
        <f t="shared" si="49"/>
        <v>-</v>
      </c>
    </row>
    <row r="477" spans="1:7">
      <c r="A477" s="201" t="s">
        <v>1574</v>
      </c>
      <c r="B477" s="242">
        <v>5000</v>
      </c>
      <c r="C477" s="201">
        <v>3.6</v>
      </c>
      <c r="D477" s="98">
        <f t="shared" si="53"/>
        <v>0.7986000000000002</v>
      </c>
      <c r="E477" s="98">
        <f t="shared" si="54"/>
        <v>0.72600000000000009</v>
      </c>
      <c r="F477" s="98">
        <v>0.66</v>
      </c>
      <c r="G477" s="98" t="str">
        <f t="shared" si="49"/>
        <v>-</v>
      </c>
    </row>
    <row r="478" spans="1:7">
      <c r="A478" s="201" t="s">
        <v>1575</v>
      </c>
      <c r="B478" s="242">
        <v>3500</v>
      </c>
      <c r="C478" s="201">
        <v>4.1500000000000004</v>
      </c>
      <c r="D478" s="98">
        <f t="shared" si="53"/>
        <v>0.9075000000000002</v>
      </c>
      <c r="E478" s="98">
        <f t="shared" si="54"/>
        <v>0.82500000000000007</v>
      </c>
      <c r="F478" s="98">
        <v>0.75</v>
      </c>
      <c r="G478" s="98" t="str">
        <f t="shared" si="49"/>
        <v>-</v>
      </c>
    </row>
    <row r="479" spans="1:7">
      <c r="A479" s="201" t="s">
        <v>1464</v>
      </c>
      <c r="B479" s="242">
        <v>1000</v>
      </c>
      <c r="C479" s="201">
        <v>5.4</v>
      </c>
      <c r="D479" s="98">
        <f t="shared" si="53"/>
        <v>1.4036000000000002</v>
      </c>
      <c r="E479" s="98">
        <f t="shared" si="54"/>
        <v>1.276</v>
      </c>
      <c r="F479" s="98">
        <v>1.1599999999999999</v>
      </c>
      <c r="G479" s="98" t="str">
        <f t="shared" si="49"/>
        <v>-</v>
      </c>
    </row>
    <row r="480" spans="1:7">
      <c r="A480" s="201" t="s">
        <v>1576</v>
      </c>
      <c r="B480" s="242">
        <v>12000</v>
      </c>
      <c r="C480" s="201">
        <v>2.1</v>
      </c>
      <c r="D480" s="98">
        <f t="shared" si="53"/>
        <v>0.55660000000000021</v>
      </c>
      <c r="E480" s="98">
        <f t="shared" si="54"/>
        <v>0.50600000000000012</v>
      </c>
      <c r="F480" s="98">
        <v>0.46</v>
      </c>
      <c r="G480" s="98" t="str">
        <f t="shared" si="49"/>
        <v>-</v>
      </c>
    </row>
    <row r="481" spans="1:7">
      <c r="A481" s="201" t="s">
        <v>1554</v>
      </c>
      <c r="B481" s="242">
        <v>10000</v>
      </c>
      <c r="C481" s="201">
        <v>2.2999999999999998</v>
      </c>
      <c r="D481" s="98">
        <f t="shared" si="53"/>
        <v>0.5203000000000001</v>
      </c>
      <c r="E481" s="98">
        <f t="shared" si="54"/>
        <v>0.47300000000000003</v>
      </c>
      <c r="F481" s="98">
        <v>0.43</v>
      </c>
      <c r="G481" s="98" t="str">
        <f t="shared" si="49"/>
        <v>-</v>
      </c>
    </row>
    <row r="482" spans="1:7">
      <c r="A482" s="201" t="s">
        <v>663</v>
      </c>
      <c r="B482" s="242">
        <v>8000</v>
      </c>
      <c r="C482" s="201">
        <v>2.5499999999999998</v>
      </c>
      <c r="D482" s="98">
        <f t="shared" si="53"/>
        <v>0.58080000000000009</v>
      </c>
      <c r="E482" s="98">
        <f t="shared" si="54"/>
        <v>0.52800000000000002</v>
      </c>
      <c r="F482" s="98">
        <v>0.48</v>
      </c>
      <c r="G482" s="98" t="str">
        <f t="shared" si="49"/>
        <v>-</v>
      </c>
    </row>
    <row r="483" spans="1:7">
      <c r="A483" s="201" t="s">
        <v>664</v>
      </c>
      <c r="B483" s="242">
        <v>7000</v>
      </c>
      <c r="C483" s="201">
        <v>2.84</v>
      </c>
      <c r="D483" s="98">
        <f t="shared" si="53"/>
        <v>0.62920000000000009</v>
      </c>
      <c r="E483" s="98">
        <f t="shared" si="54"/>
        <v>0.57200000000000006</v>
      </c>
      <c r="F483" s="98">
        <v>0.52</v>
      </c>
      <c r="G483" s="98" t="str">
        <f t="shared" si="49"/>
        <v>-</v>
      </c>
    </row>
    <row r="484" spans="1:7">
      <c r="A484" s="201" t="s">
        <v>1577</v>
      </c>
      <c r="B484" s="242">
        <v>6000</v>
      </c>
      <c r="C484" s="201">
        <v>3.2</v>
      </c>
      <c r="D484" s="98">
        <f t="shared" si="53"/>
        <v>0.6776000000000002</v>
      </c>
      <c r="E484" s="98">
        <f t="shared" si="54"/>
        <v>0.6160000000000001</v>
      </c>
      <c r="F484" s="98">
        <v>0.56000000000000005</v>
      </c>
      <c r="G484" s="98" t="str">
        <f t="shared" si="49"/>
        <v>-</v>
      </c>
    </row>
    <row r="485" spans="1:7">
      <c r="A485" s="201" t="s">
        <v>665</v>
      </c>
      <c r="B485" s="242">
        <v>6000</v>
      </c>
      <c r="C485" s="201">
        <v>3.4</v>
      </c>
      <c r="D485" s="98">
        <f t="shared" si="53"/>
        <v>0.75020000000000009</v>
      </c>
      <c r="E485" s="98">
        <f t="shared" si="54"/>
        <v>0.68200000000000005</v>
      </c>
      <c r="F485" s="98">
        <v>0.62</v>
      </c>
      <c r="G485" s="98" t="str">
        <f t="shared" si="49"/>
        <v>-</v>
      </c>
    </row>
    <row r="486" spans="1:7">
      <c r="A486" s="201" t="s">
        <v>666</v>
      </c>
      <c r="B486" s="242">
        <v>5000</v>
      </c>
      <c r="C486" s="201">
        <v>3.85</v>
      </c>
      <c r="D486" s="98">
        <f t="shared" si="53"/>
        <v>0.88330000000000009</v>
      </c>
      <c r="E486" s="98">
        <f t="shared" si="54"/>
        <v>0.80300000000000005</v>
      </c>
      <c r="F486" s="98">
        <v>0.73</v>
      </c>
      <c r="G486" s="98" t="str">
        <f t="shared" ref="G486:G510" si="55">IF($G$5&lt;=0,"-",F486*(1-$G$5))</f>
        <v>-</v>
      </c>
    </row>
    <row r="487" spans="1:7">
      <c r="A487" s="201" t="s">
        <v>668</v>
      </c>
      <c r="B487" s="242">
        <v>4000</v>
      </c>
      <c r="C487" s="201">
        <v>4.5</v>
      </c>
      <c r="D487" s="98">
        <f t="shared" si="53"/>
        <v>1.0285000000000002</v>
      </c>
      <c r="E487" s="98">
        <f t="shared" si="54"/>
        <v>0.93500000000000005</v>
      </c>
      <c r="F487" s="98">
        <v>0.85</v>
      </c>
      <c r="G487" s="98" t="str">
        <f t="shared" si="55"/>
        <v>-</v>
      </c>
    </row>
    <row r="488" spans="1:7">
      <c r="A488" s="201" t="s">
        <v>1578</v>
      </c>
      <c r="B488" s="242">
        <v>3000</v>
      </c>
      <c r="C488" s="201">
        <v>5.17</v>
      </c>
      <c r="D488" s="98">
        <f t="shared" si="53"/>
        <v>1.2584000000000002</v>
      </c>
      <c r="E488" s="98">
        <f t="shared" si="54"/>
        <v>1.1440000000000001</v>
      </c>
      <c r="F488" s="98">
        <v>1.04</v>
      </c>
      <c r="G488" s="98" t="str">
        <f t="shared" si="55"/>
        <v>-</v>
      </c>
    </row>
    <row r="489" spans="1:7">
      <c r="A489" s="201" t="s">
        <v>669</v>
      </c>
      <c r="B489" s="242">
        <v>2000</v>
      </c>
      <c r="C489" s="201">
        <v>6</v>
      </c>
      <c r="D489" s="98">
        <f t="shared" si="53"/>
        <v>1.2947000000000004</v>
      </c>
      <c r="E489" s="98">
        <f t="shared" si="54"/>
        <v>1.1770000000000003</v>
      </c>
      <c r="F489" s="98">
        <v>1.07</v>
      </c>
      <c r="G489" s="98" t="str">
        <f t="shared" si="55"/>
        <v>-</v>
      </c>
    </row>
    <row r="490" spans="1:7">
      <c r="A490" s="201" t="s">
        <v>670</v>
      </c>
      <c r="B490" s="242">
        <v>1800</v>
      </c>
      <c r="C490" s="201">
        <v>6.5</v>
      </c>
      <c r="D490" s="98">
        <f t="shared" si="53"/>
        <v>1.5125000000000002</v>
      </c>
      <c r="E490" s="98">
        <f t="shared" si="54"/>
        <v>1.375</v>
      </c>
      <c r="F490" s="98">
        <v>1.25</v>
      </c>
      <c r="G490" s="98" t="str">
        <f t="shared" si="55"/>
        <v>-</v>
      </c>
    </row>
    <row r="491" spans="1:7">
      <c r="A491" s="201" t="s">
        <v>1579</v>
      </c>
      <c r="B491" s="242">
        <v>8000</v>
      </c>
      <c r="C491" s="201">
        <v>3.1</v>
      </c>
      <c r="D491" s="98">
        <f t="shared" si="53"/>
        <v>0.6776000000000002</v>
      </c>
      <c r="E491" s="98">
        <f t="shared" si="54"/>
        <v>0.6160000000000001</v>
      </c>
      <c r="F491" s="98">
        <v>0.56000000000000005</v>
      </c>
      <c r="G491" s="98" t="str">
        <f t="shared" si="55"/>
        <v>-</v>
      </c>
    </row>
    <row r="492" spans="1:7">
      <c r="A492" s="201" t="s">
        <v>1580</v>
      </c>
      <c r="B492" s="242">
        <v>6000</v>
      </c>
      <c r="C492" s="201">
        <v>3.4</v>
      </c>
      <c r="D492" s="98">
        <f t="shared" si="53"/>
        <v>0.7865000000000002</v>
      </c>
      <c r="E492" s="98">
        <f t="shared" si="54"/>
        <v>0.71500000000000008</v>
      </c>
      <c r="F492" s="98">
        <v>0.65</v>
      </c>
      <c r="G492" s="98" t="str">
        <f t="shared" si="55"/>
        <v>-</v>
      </c>
    </row>
    <row r="493" spans="1:7">
      <c r="A493" s="201" t="s">
        <v>1513</v>
      </c>
      <c r="B493" s="242">
        <v>5000</v>
      </c>
      <c r="C493" s="201">
        <v>3.7</v>
      </c>
      <c r="D493" s="98">
        <f t="shared" si="53"/>
        <v>0.83490000000000009</v>
      </c>
      <c r="E493" s="98">
        <f t="shared" si="54"/>
        <v>0.75900000000000001</v>
      </c>
      <c r="F493" s="98">
        <v>0.69</v>
      </c>
      <c r="G493" s="98" t="str">
        <f t="shared" si="55"/>
        <v>-</v>
      </c>
    </row>
    <row r="494" spans="1:7">
      <c r="A494" s="201" t="s">
        <v>1581</v>
      </c>
      <c r="B494" s="242">
        <v>4000</v>
      </c>
      <c r="C494" s="201">
        <v>4.2</v>
      </c>
      <c r="D494" s="98">
        <f t="shared" si="53"/>
        <v>0.93170000000000019</v>
      </c>
      <c r="E494" s="98">
        <f t="shared" si="54"/>
        <v>0.84700000000000009</v>
      </c>
      <c r="F494" s="98">
        <v>0.77</v>
      </c>
      <c r="G494" s="98" t="str">
        <f t="shared" si="55"/>
        <v>-</v>
      </c>
    </row>
    <row r="495" spans="1:7">
      <c r="A495" s="201" t="s">
        <v>1514</v>
      </c>
      <c r="B495" s="242">
        <v>4000</v>
      </c>
      <c r="C495" s="201">
        <v>4.5</v>
      </c>
      <c r="D495" s="98">
        <f t="shared" si="53"/>
        <v>1.0043000000000002</v>
      </c>
      <c r="E495" s="98">
        <f t="shared" si="54"/>
        <v>0.91300000000000003</v>
      </c>
      <c r="F495" s="98">
        <v>0.83</v>
      </c>
      <c r="G495" s="98" t="str">
        <f t="shared" si="55"/>
        <v>-</v>
      </c>
    </row>
    <row r="496" spans="1:7">
      <c r="A496" s="201" t="s">
        <v>1515</v>
      </c>
      <c r="B496" s="242">
        <v>4000</v>
      </c>
      <c r="C496" s="201">
        <v>5.0999999999999996</v>
      </c>
      <c r="D496" s="98">
        <f t="shared" si="53"/>
        <v>1.1132000000000004</v>
      </c>
      <c r="E496" s="98">
        <f t="shared" si="54"/>
        <v>1.0120000000000002</v>
      </c>
      <c r="F496" s="98">
        <v>0.92</v>
      </c>
      <c r="G496" s="98" t="str">
        <f t="shared" si="55"/>
        <v>-</v>
      </c>
    </row>
    <row r="497" spans="1:12">
      <c r="A497" s="201" t="s">
        <v>1516</v>
      </c>
      <c r="B497" s="242">
        <v>3500</v>
      </c>
      <c r="C497" s="201">
        <v>5.9</v>
      </c>
      <c r="D497" s="98">
        <f t="shared" si="53"/>
        <v>1.2584000000000002</v>
      </c>
      <c r="E497" s="98">
        <f t="shared" si="54"/>
        <v>1.1440000000000001</v>
      </c>
      <c r="F497" s="98">
        <v>1.04</v>
      </c>
      <c r="G497" s="98" t="str">
        <f t="shared" si="55"/>
        <v>-</v>
      </c>
    </row>
    <row r="498" spans="1:12">
      <c r="A498" s="201" t="s">
        <v>1555</v>
      </c>
      <c r="B498" s="242">
        <v>2000</v>
      </c>
      <c r="C498" s="201">
        <v>6.7</v>
      </c>
      <c r="D498" s="98">
        <f t="shared" si="53"/>
        <v>1.4520000000000002</v>
      </c>
      <c r="E498" s="98">
        <f t="shared" si="54"/>
        <v>1.32</v>
      </c>
      <c r="F498" s="98">
        <v>1.2</v>
      </c>
      <c r="G498" s="98" t="str">
        <f t="shared" si="55"/>
        <v>-</v>
      </c>
    </row>
    <row r="499" spans="1:12" ht="13.5" customHeight="1">
      <c r="A499" s="201" t="s">
        <v>1556</v>
      </c>
      <c r="B499" s="242">
        <v>2000</v>
      </c>
      <c r="C499" s="201">
        <v>7.86</v>
      </c>
      <c r="D499" s="98">
        <f t="shared" si="53"/>
        <v>1.5851000000000004</v>
      </c>
      <c r="E499" s="98">
        <f t="shared" si="54"/>
        <v>1.4410000000000003</v>
      </c>
      <c r="F499" s="98">
        <v>1.31</v>
      </c>
      <c r="G499" s="98" t="str">
        <f t="shared" si="55"/>
        <v>-</v>
      </c>
      <c r="I499"/>
      <c r="L499"/>
    </row>
    <row r="500" spans="1:12" ht="13.5" customHeight="1">
      <c r="A500" s="201" t="s">
        <v>1557</v>
      </c>
      <c r="B500" s="242">
        <v>1800</v>
      </c>
      <c r="C500" s="201">
        <v>8.5</v>
      </c>
      <c r="D500" s="98">
        <f t="shared" si="53"/>
        <v>1.8392000000000004</v>
      </c>
      <c r="E500" s="98">
        <f t="shared" si="54"/>
        <v>1.6720000000000002</v>
      </c>
      <c r="F500" s="98">
        <v>1.52</v>
      </c>
      <c r="G500" s="98" t="str">
        <f t="shared" si="55"/>
        <v>-</v>
      </c>
      <c r="I500"/>
    </row>
    <row r="501" spans="1:12">
      <c r="A501" s="201" t="s">
        <v>1582</v>
      </c>
      <c r="B501" s="242">
        <v>1200</v>
      </c>
      <c r="C501" s="201">
        <v>9.3000000000000007</v>
      </c>
      <c r="D501" s="98">
        <f t="shared" si="53"/>
        <v>2.0570000000000004</v>
      </c>
      <c r="E501" s="98">
        <f t="shared" si="54"/>
        <v>1.87</v>
      </c>
      <c r="F501" s="98">
        <v>1.7</v>
      </c>
      <c r="G501" s="98" t="str">
        <f t="shared" si="55"/>
        <v>-</v>
      </c>
    </row>
    <row r="502" spans="1:12" ht="12.75">
      <c r="A502" s="201" t="s">
        <v>1521</v>
      </c>
      <c r="B502" s="242">
        <v>5000</v>
      </c>
      <c r="C502" s="201">
        <v>6</v>
      </c>
      <c r="D502" s="98">
        <f t="shared" si="53"/>
        <v>1.2221000000000004</v>
      </c>
      <c r="E502" s="98">
        <f t="shared" si="54"/>
        <v>1.1110000000000002</v>
      </c>
      <c r="F502" s="98">
        <v>1.01</v>
      </c>
      <c r="G502" s="98" t="str">
        <f t="shared" si="55"/>
        <v>-</v>
      </c>
      <c r="I502"/>
    </row>
    <row r="503" spans="1:12">
      <c r="A503" s="201" t="s">
        <v>1522</v>
      </c>
      <c r="B503" s="242">
        <v>3500</v>
      </c>
      <c r="C503" s="201">
        <v>6.58</v>
      </c>
      <c r="D503" s="98">
        <f t="shared" si="53"/>
        <v>1.4520000000000002</v>
      </c>
      <c r="E503" s="98">
        <f t="shared" si="54"/>
        <v>1.32</v>
      </c>
      <c r="F503" s="98">
        <v>1.2</v>
      </c>
      <c r="G503" s="98" t="str">
        <f t="shared" si="55"/>
        <v>-</v>
      </c>
    </row>
    <row r="504" spans="1:12">
      <c r="A504" s="201" t="s">
        <v>1523</v>
      </c>
      <c r="B504" s="242">
        <v>3500</v>
      </c>
      <c r="C504" s="201">
        <v>8</v>
      </c>
      <c r="D504" s="98">
        <f t="shared" si="53"/>
        <v>1.6577000000000006</v>
      </c>
      <c r="E504" s="98">
        <f t="shared" si="54"/>
        <v>1.5070000000000003</v>
      </c>
      <c r="F504" s="98">
        <v>1.37</v>
      </c>
      <c r="G504" s="98" t="str">
        <f t="shared" si="55"/>
        <v>-</v>
      </c>
    </row>
    <row r="505" spans="1:12">
      <c r="A505" s="201" t="s">
        <v>1524</v>
      </c>
      <c r="B505" s="242">
        <v>2500</v>
      </c>
      <c r="C505" s="201">
        <v>9</v>
      </c>
      <c r="D505" s="98">
        <f t="shared" si="53"/>
        <v>1.8755000000000004</v>
      </c>
      <c r="E505" s="98">
        <f t="shared" si="54"/>
        <v>1.7050000000000003</v>
      </c>
      <c r="F505" s="98">
        <v>1.55</v>
      </c>
      <c r="G505" s="98" t="str">
        <f t="shared" si="55"/>
        <v>-</v>
      </c>
    </row>
    <row r="506" spans="1:12">
      <c r="A506" s="201" t="s">
        <v>1583</v>
      </c>
      <c r="B506" s="242">
        <v>2000</v>
      </c>
      <c r="C506" s="201">
        <v>10.15</v>
      </c>
      <c r="D506" s="98">
        <f t="shared" si="53"/>
        <v>2.1417000000000006</v>
      </c>
      <c r="E506" s="98">
        <f t="shared" si="54"/>
        <v>1.9470000000000003</v>
      </c>
      <c r="F506" s="98">
        <v>1.77</v>
      </c>
      <c r="G506" s="98" t="str">
        <f t="shared" si="55"/>
        <v>-</v>
      </c>
    </row>
    <row r="507" spans="1:12">
      <c r="A507" s="201" t="s">
        <v>1584</v>
      </c>
      <c r="B507" s="242">
        <v>1000</v>
      </c>
      <c r="C507" s="201">
        <v>11</v>
      </c>
      <c r="D507" s="98">
        <f t="shared" si="53"/>
        <v>2.2627000000000006</v>
      </c>
      <c r="E507" s="98">
        <f t="shared" si="54"/>
        <v>2.0570000000000004</v>
      </c>
      <c r="F507" s="98">
        <v>1.87</v>
      </c>
      <c r="G507" s="98" t="str">
        <f t="shared" si="55"/>
        <v>-</v>
      </c>
    </row>
    <row r="508" spans="1:12">
      <c r="A508" s="201" t="s">
        <v>1527</v>
      </c>
      <c r="B508" s="201">
        <v>500</v>
      </c>
      <c r="C508" s="201">
        <v>14.3</v>
      </c>
      <c r="D508" s="98">
        <f t="shared" si="53"/>
        <v>2.8313999999999999</v>
      </c>
      <c r="E508" s="98">
        <f t="shared" si="54"/>
        <v>2.5739999999999998</v>
      </c>
      <c r="F508" s="98">
        <v>2.34</v>
      </c>
      <c r="G508" s="98" t="str">
        <f t="shared" si="55"/>
        <v>-</v>
      </c>
    </row>
    <row r="509" spans="1:12">
      <c r="A509" s="201" t="s">
        <v>1528</v>
      </c>
      <c r="B509" s="201">
        <v>400</v>
      </c>
      <c r="C509" s="201">
        <v>16.5</v>
      </c>
      <c r="D509" s="98">
        <f t="shared" si="53"/>
        <v>3.4243000000000006</v>
      </c>
      <c r="E509" s="98">
        <f t="shared" si="54"/>
        <v>3.1130000000000004</v>
      </c>
      <c r="F509" s="98">
        <v>2.83</v>
      </c>
      <c r="G509" s="98" t="str">
        <f t="shared" si="55"/>
        <v>-</v>
      </c>
    </row>
    <row r="510" spans="1:12" ht="12" thickBot="1">
      <c r="A510" s="203" t="s">
        <v>1529</v>
      </c>
      <c r="B510" s="203">
        <v>300</v>
      </c>
      <c r="C510" s="203">
        <v>19.3</v>
      </c>
      <c r="D510" s="98">
        <f t="shared" si="53"/>
        <v>3.9325000000000006</v>
      </c>
      <c r="E510" s="98">
        <f t="shared" si="54"/>
        <v>3.5750000000000002</v>
      </c>
      <c r="F510" s="98">
        <v>3.25</v>
      </c>
      <c r="G510" s="98" t="str">
        <f t="shared" si="55"/>
        <v>-</v>
      </c>
    </row>
    <row r="511" spans="1:12" ht="43.5" customHeight="1">
      <c r="A511" s="363" t="s">
        <v>700</v>
      </c>
      <c r="B511" s="363"/>
      <c r="C511" s="363"/>
      <c r="D511" s="363"/>
      <c r="E511" s="363"/>
      <c r="F511" s="363"/>
      <c r="G511" s="363"/>
    </row>
    <row r="512" spans="1:12" ht="43.5" customHeight="1">
      <c r="A512" s="364"/>
      <c r="B512" s="364"/>
      <c r="C512" s="364"/>
      <c r="D512" s="364"/>
      <c r="E512" s="364"/>
      <c r="F512" s="364"/>
      <c r="G512" s="364"/>
    </row>
    <row r="513" spans="1:14">
      <c r="A513" s="253" t="s">
        <v>1585</v>
      </c>
      <c r="B513" s="254">
        <v>2200</v>
      </c>
      <c r="C513" s="255">
        <v>11</v>
      </c>
      <c r="D513" s="98">
        <f>E513*1.1</f>
        <v>3.1339000000000006</v>
      </c>
      <c r="E513" s="98">
        <f>F513*1.1</f>
        <v>2.8490000000000002</v>
      </c>
      <c r="F513" s="98">
        <v>2.59</v>
      </c>
      <c r="G513" s="98" t="str">
        <f t="shared" ref="G513:G564" si="56">IF($G$5&lt;=0,"-",F513*(1-$G$5))</f>
        <v>-</v>
      </c>
    </row>
    <row r="514" spans="1:14">
      <c r="A514" s="253" t="s">
        <v>1586</v>
      </c>
      <c r="B514" s="254">
        <v>1700</v>
      </c>
      <c r="C514" s="255">
        <v>14</v>
      </c>
      <c r="D514" s="98">
        <f t="shared" ref="D514:D522" si="57">E514*1.1</f>
        <v>3.9930000000000003</v>
      </c>
      <c r="E514" s="98">
        <f t="shared" ref="E514:E522" si="58">F514*1.1</f>
        <v>3.63</v>
      </c>
      <c r="F514" s="98">
        <v>3.3</v>
      </c>
      <c r="G514" s="98" t="str">
        <f t="shared" si="56"/>
        <v>-</v>
      </c>
    </row>
    <row r="515" spans="1:14">
      <c r="A515" s="253" t="s">
        <v>1587</v>
      </c>
      <c r="B515" s="254">
        <v>1700</v>
      </c>
      <c r="C515" s="255">
        <v>14</v>
      </c>
      <c r="D515" s="98">
        <f t="shared" si="57"/>
        <v>4.0172000000000008</v>
      </c>
      <c r="E515" s="98">
        <f t="shared" si="58"/>
        <v>3.6520000000000001</v>
      </c>
      <c r="F515" s="98">
        <v>3.32</v>
      </c>
      <c r="G515" s="98" t="str">
        <f t="shared" si="56"/>
        <v>-</v>
      </c>
    </row>
    <row r="516" spans="1:14">
      <c r="A516" s="253" t="s">
        <v>1588</v>
      </c>
      <c r="B516" s="254">
        <v>1500</v>
      </c>
      <c r="C516" s="255">
        <v>16</v>
      </c>
      <c r="D516" s="98">
        <f t="shared" si="57"/>
        <v>4.5979999999999999</v>
      </c>
      <c r="E516" s="98">
        <f t="shared" si="58"/>
        <v>4.18</v>
      </c>
      <c r="F516" s="98">
        <v>3.8</v>
      </c>
      <c r="G516" s="98" t="str">
        <f t="shared" si="56"/>
        <v>-</v>
      </c>
    </row>
    <row r="517" spans="1:14" ht="16.5" customHeight="1">
      <c r="A517" s="253" t="s">
        <v>1589</v>
      </c>
      <c r="B517" s="254">
        <v>920</v>
      </c>
      <c r="C517" s="255">
        <v>27</v>
      </c>
      <c r="D517" s="98">
        <f t="shared" si="57"/>
        <v>7.5020000000000016</v>
      </c>
      <c r="E517" s="98">
        <f t="shared" si="58"/>
        <v>6.8200000000000012</v>
      </c>
      <c r="F517" s="98">
        <v>6.2</v>
      </c>
      <c r="G517" s="98" t="str">
        <f t="shared" si="56"/>
        <v>-</v>
      </c>
    </row>
    <row r="518" spans="1:14" ht="12.75" customHeight="1">
      <c r="A518" s="253" t="s">
        <v>1590</v>
      </c>
      <c r="B518" s="254">
        <v>760</v>
      </c>
      <c r="C518" s="255">
        <v>32</v>
      </c>
      <c r="D518" s="98">
        <f t="shared" si="57"/>
        <v>8.8935000000000013</v>
      </c>
      <c r="E518" s="98">
        <f t="shared" si="58"/>
        <v>8.0850000000000009</v>
      </c>
      <c r="F518" s="98">
        <v>7.35</v>
      </c>
      <c r="G518" s="98" t="str">
        <f t="shared" si="56"/>
        <v>-</v>
      </c>
      <c r="I518"/>
      <c r="N518"/>
    </row>
    <row r="519" spans="1:14">
      <c r="A519" s="253" t="s">
        <v>1591</v>
      </c>
      <c r="B519" s="254">
        <v>680</v>
      </c>
      <c r="C519" s="255">
        <v>36</v>
      </c>
      <c r="D519" s="98">
        <f t="shared" si="57"/>
        <v>10.043000000000001</v>
      </c>
      <c r="E519" s="98">
        <f t="shared" si="58"/>
        <v>9.1300000000000008</v>
      </c>
      <c r="F519" s="98">
        <v>8.3000000000000007</v>
      </c>
      <c r="G519" s="98" t="str">
        <f t="shared" si="56"/>
        <v>-</v>
      </c>
    </row>
    <row r="520" spans="1:14">
      <c r="A520" s="253" t="s">
        <v>1592</v>
      </c>
      <c r="B520" s="254">
        <v>600</v>
      </c>
      <c r="C520" s="255">
        <v>41</v>
      </c>
      <c r="D520" s="98">
        <f t="shared" si="57"/>
        <v>11.386100000000003</v>
      </c>
      <c r="E520" s="98">
        <f t="shared" si="58"/>
        <v>10.351000000000001</v>
      </c>
      <c r="F520" s="98">
        <v>9.41</v>
      </c>
      <c r="G520" s="98" t="str">
        <f t="shared" si="56"/>
        <v>-</v>
      </c>
    </row>
    <row r="521" spans="1:14">
      <c r="A521" s="253" t="s">
        <v>1593</v>
      </c>
      <c r="B521" s="254">
        <v>540</v>
      </c>
      <c r="C521" s="255">
        <v>46</v>
      </c>
      <c r="D521" s="98">
        <f t="shared" si="57"/>
        <v>12.705000000000002</v>
      </c>
      <c r="E521" s="98">
        <f t="shared" si="58"/>
        <v>11.55</v>
      </c>
      <c r="F521" s="98">
        <v>10.5</v>
      </c>
      <c r="G521" s="98" t="str">
        <f t="shared" si="56"/>
        <v>-</v>
      </c>
    </row>
    <row r="522" spans="1:14" ht="12" thickBot="1">
      <c r="A522" s="253" t="s">
        <v>1594</v>
      </c>
      <c r="B522" s="254">
        <v>490</v>
      </c>
      <c r="C522" s="255">
        <v>51</v>
      </c>
      <c r="D522" s="98">
        <f t="shared" si="57"/>
        <v>14.157000000000002</v>
      </c>
      <c r="E522" s="98">
        <f t="shared" si="58"/>
        <v>12.870000000000001</v>
      </c>
      <c r="F522" s="98">
        <v>11.7</v>
      </c>
      <c r="G522" s="98" t="str">
        <f t="shared" si="56"/>
        <v>-</v>
      </c>
    </row>
    <row r="523" spans="1:14" ht="45" customHeight="1">
      <c r="A523" s="363" t="s">
        <v>701</v>
      </c>
      <c r="B523" s="363"/>
      <c r="C523" s="363"/>
      <c r="D523" s="363"/>
      <c r="E523" s="363"/>
      <c r="F523" s="363"/>
      <c r="G523" s="363"/>
    </row>
    <row r="524" spans="1:14" ht="39" customHeight="1">
      <c r="A524" s="364"/>
      <c r="B524" s="364"/>
      <c r="C524" s="364"/>
      <c r="D524" s="364"/>
      <c r="E524" s="364"/>
      <c r="F524" s="364"/>
      <c r="G524" s="364"/>
    </row>
    <row r="525" spans="1:14">
      <c r="A525" s="57" t="s">
        <v>1588</v>
      </c>
      <c r="B525" s="77">
        <v>1350</v>
      </c>
      <c r="C525" s="256">
        <v>18</v>
      </c>
      <c r="D525" s="98">
        <f>E525*1.1</f>
        <v>4.997300000000001</v>
      </c>
      <c r="E525" s="98">
        <f>F525*1.1</f>
        <v>4.5430000000000001</v>
      </c>
      <c r="F525" s="98">
        <v>4.13</v>
      </c>
      <c r="G525" s="98" t="str">
        <f t="shared" si="56"/>
        <v>-</v>
      </c>
    </row>
    <row r="526" spans="1:14">
      <c r="A526" s="201" t="s">
        <v>412</v>
      </c>
      <c r="B526" s="246">
        <v>400</v>
      </c>
      <c r="C526" s="257">
        <v>54.400000000000006</v>
      </c>
      <c r="D526" s="98">
        <f t="shared" ref="D526:D537" si="59">E526*1.1</f>
        <v>10.829500000000001</v>
      </c>
      <c r="E526" s="98">
        <f t="shared" ref="E526:E537" si="60">F526*1.1</f>
        <v>9.8450000000000006</v>
      </c>
      <c r="F526" s="98">
        <v>8.9499999999999993</v>
      </c>
      <c r="G526" s="98" t="str">
        <f t="shared" si="56"/>
        <v>-</v>
      </c>
    </row>
    <row r="527" spans="1:14">
      <c r="A527" s="201" t="s">
        <v>346</v>
      </c>
      <c r="B527" s="246">
        <v>350</v>
      </c>
      <c r="C527" s="257">
        <v>64</v>
      </c>
      <c r="D527" s="98">
        <f t="shared" si="59"/>
        <v>12.463000000000003</v>
      </c>
      <c r="E527" s="98">
        <f t="shared" si="60"/>
        <v>11.330000000000002</v>
      </c>
      <c r="F527" s="98">
        <v>10.3</v>
      </c>
      <c r="G527" s="98" t="str">
        <f t="shared" si="56"/>
        <v>-</v>
      </c>
    </row>
    <row r="528" spans="1:14">
      <c r="A528" s="201" t="s">
        <v>415</v>
      </c>
      <c r="B528" s="246">
        <v>300</v>
      </c>
      <c r="C528" s="257">
        <v>75.2</v>
      </c>
      <c r="D528" s="98">
        <f t="shared" si="59"/>
        <v>14.725700000000002</v>
      </c>
      <c r="E528" s="98">
        <f t="shared" si="60"/>
        <v>13.387</v>
      </c>
      <c r="F528" s="98">
        <v>12.17</v>
      </c>
      <c r="G528" s="98" t="str">
        <f t="shared" si="56"/>
        <v>-</v>
      </c>
    </row>
    <row r="529" spans="1:9">
      <c r="A529" s="201" t="s">
        <v>1543</v>
      </c>
      <c r="B529" s="246">
        <v>180</v>
      </c>
      <c r="C529" s="257">
        <v>92</v>
      </c>
      <c r="D529" s="98">
        <f t="shared" si="59"/>
        <v>18.718700000000005</v>
      </c>
      <c r="E529" s="98">
        <f t="shared" si="60"/>
        <v>17.017000000000003</v>
      </c>
      <c r="F529" s="98">
        <v>15.47</v>
      </c>
      <c r="G529" s="98" t="str">
        <f t="shared" si="56"/>
        <v>-</v>
      </c>
    </row>
    <row r="530" spans="1:9">
      <c r="A530" s="201" t="s">
        <v>562</v>
      </c>
      <c r="B530" s="246">
        <v>150</v>
      </c>
      <c r="C530" s="257">
        <v>112</v>
      </c>
      <c r="D530" s="98">
        <f t="shared" si="59"/>
        <v>22.893200000000007</v>
      </c>
      <c r="E530" s="98">
        <f t="shared" si="60"/>
        <v>20.812000000000005</v>
      </c>
      <c r="F530" s="98">
        <v>18.920000000000002</v>
      </c>
      <c r="G530" s="98" t="str">
        <f t="shared" si="56"/>
        <v>-</v>
      </c>
    </row>
    <row r="531" spans="1:9">
      <c r="A531" s="201" t="s">
        <v>1595</v>
      </c>
      <c r="B531" s="246">
        <v>120</v>
      </c>
      <c r="C531" s="257">
        <v>139.20000000000002</v>
      </c>
      <c r="D531" s="98">
        <f t="shared" si="59"/>
        <v>28.314000000000004</v>
      </c>
      <c r="E531" s="98">
        <f t="shared" si="60"/>
        <v>25.740000000000002</v>
      </c>
      <c r="F531" s="98">
        <v>23.4</v>
      </c>
      <c r="G531" s="98" t="str">
        <f t="shared" si="56"/>
        <v>-</v>
      </c>
    </row>
    <row r="532" spans="1:9" ht="17.25" customHeight="1">
      <c r="A532" s="200" t="s">
        <v>1596</v>
      </c>
      <c r="B532" s="196">
        <v>150</v>
      </c>
      <c r="C532" s="257">
        <v>124</v>
      </c>
      <c r="D532" s="98">
        <f t="shared" si="59"/>
        <v>25.168000000000006</v>
      </c>
      <c r="E532" s="98">
        <f t="shared" si="60"/>
        <v>22.880000000000003</v>
      </c>
      <c r="F532" s="98">
        <v>20.8</v>
      </c>
      <c r="G532" s="98" t="str">
        <f t="shared" si="56"/>
        <v>-</v>
      </c>
      <c r="I532"/>
    </row>
    <row r="533" spans="1:9" ht="15.75" customHeight="1">
      <c r="A533" s="200" t="s">
        <v>454</v>
      </c>
      <c r="B533" s="196">
        <v>150</v>
      </c>
      <c r="C533" s="257">
        <v>140.80000000000001</v>
      </c>
      <c r="D533" s="98">
        <f t="shared" si="59"/>
        <v>28.798000000000005</v>
      </c>
      <c r="E533" s="98">
        <f t="shared" si="60"/>
        <v>26.180000000000003</v>
      </c>
      <c r="F533" s="98">
        <v>23.8</v>
      </c>
      <c r="G533" s="98" t="str">
        <f t="shared" si="56"/>
        <v>-</v>
      </c>
      <c r="I533"/>
    </row>
    <row r="534" spans="1:9">
      <c r="A534" s="200" t="s">
        <v>355</v>
      </c>
      <c r="B534" s="196">
        <v>120</v>
      </c>
      <c r="C534" s="257">
        <v>168.8</v>
      </c>
      <c r="D534" s="98">
        <f t="shared" si="59"/>
        <v>31.290600000000005</v>
      </c>
      <c r="E534" s="98">
        <f t="shared" si="60"/>
        <v>28.446000000000002</v>
      </c>
      <c r="F534" s="98">
        <v>25.86</v>
      </c>
      <c r="G534" s="98" t="str">
        <f t="shared" si="56"/>
        <v>-</v>
      </c>
    </row>
    <row r="535" spans="1:9">
      <c r="A535" s="200" t="s">
        <v>1597</v>
      </c>
      <c r="B535" s="196">
        <v>90</v>
      </c>
      <c r="C535" s="257">
        <v>216</v>
      </c>
      <c r="D535" s="98">
        <f t="shared" si="59"/>
        <v>44.479600000000005</v>
      </c>
      <c r="E535" s="98">
        <f t="shared" si="60"/>
        <v>40.436</v>
      </c>
      <c r="F535" s="98">
        <v>36.76</v>
      </c>
      <c r="G535" s="98" t="str">
        <f t="shared" si="56"/>
        <v>-</v>
      </c>
    </row>
    <row r="536" spans="1:9">
      <c r="A536" s="224" t="s">
        <v>1546</v>
      </c>
      <c r="B536" s="196">
        <v>75</v>
      </c>
      <c r="C536" s="257">
        <v>264.8</v>
      </c>
      <c r="D536" s="98">
        <f t="shared" si="59"/>
        <v>54.26850000000001</v>
      </c>
      <c r="E536" s="98">
        <f t="shared" si="60"/>
        <v>49.335000000000008</v>
      </c>
      <c r="F536" s="98">
        <v>44.85</v>
      </c>
      <c r="G536" s="98" t="str">
        <f t="shared" si="56"/>
        <v>-</v>
      </c>
    </row>
    <row r="537" spans="1:9" ht="12" thickBot="1">
      <c r="A537" s="200" t="s">
        <v>1598</v>
      </c>
      <c r="B537" s="196">
        <v>65</v>
      </c>
      <c r="C537" s="257">
        <v>299.2</v>
      </c>
      <c r="D537" s="98">
        <f t="shared" si="59"/>
        <v>61.129200000000019</v>
      </c>
      <c r="E537" s="98">
        <f t="shared" si="60"/>
        <v>55.57200000000001</v>
      </c>
      <c r="F537" s="98">
        <v>50.52</v>
      </c>
      <c r="G537" s="98" t="str">
        <f t="shared" si="56"/>
        <v>-</v>
      </c>
    </row>
    <row r="538" spans="1:9" ht="51.75" customHeight="1">
      <c r="A538" s="363" t="s">
        <v>702</v>
      </c>
      <c r="B538" s="363"/>
      <c r="C538" s="363"/>
      <c r="D538" s="363"/>
      <c r="E538" s="363"/>
      <c r="F538" s="363"/>
      <c r="G538" s="363"/>
    </row>
    <row r="539" spans="1:9" ht="33.75" customHeight="1">
      <c r="A539" s="364"/>
      <c r="B539" s="364"/>
      <c r="C539" s="364"/>
      <c r="D539" s="364"/>
      <c r="E539" s="364"/>
      <c r="F539" s="364"/>
      <c r="G539" s="364"/>
    </row>
    <row r="540" spans="1:9">
      <c r="A540" s="57" t="s">
        <v>1587</v>
      </c>
      <c r="B540" s="77">
        <v>2200</v>
      </c>
      <c r="C540" s="256">
        <v>11</v>
      </c>
      <c r="D540" s="98">
        <f>E540*1.1</f>
        <v>2.6257000000000001</v>
      </c>
      <c r="E540" s="98">
        <f>F540*1.1</f>
        <v>2.387</v>
      </c>
      <c r="F540" s="98">
        <v>2.17</v>
      </c>
      <c r="G540" s="98" t="str">
        <f t="shared" si="56"/>
        <v>-</v>
      </c>
    </row>
    <row r="541" spans="1:9">
      <c r="A541" s="57" t="s">
        <v>1599</v>
      </c>
      <c r="B541" s="77">
        <v>2000</v>
      </c>
      <c r="C541" s="256">
        <v>12</v>
      </c>
      <c r="D541" s="98">
        <f t="shared" ref="D541:D564" si="61">E541*1.1</f>
        <v>2.8677000000000006</v>
      </c>
      <c r="E541" s="98">
        <f t="shared" ref="E541:E564" si="62">F541*1.1</f>
        <v>2.6070000000000002</v>
      </c>
      <c r="F541" s="98">
        <v>2.37</v>
      </c>
      <c r="G541" s="98" t="str">
        <f t="shared" si="56"/>
        <v>-</v>
      </c>
    </row>
    <row r="542" spans="1:9">
      <c r="A542" s="57" t="s">
        <v>1588</v>
      </c>
      <c r="B542" s="77">
        <v>1900</v>
      </c>
      <c r="C542" s="256">
        <v>13</v>
      </c>
      <c r="D542" s="98">
        <f t="shared" si="61"/>
        <v>3.0976000000000004</v>
      </c>
      <c r="E542" s="98">
        <f t="shared" si="62"/>
        <v>2.8160000000000003</v>
      </c>
      <c r="F542" s="98">
        <v>2.56</v>
      </c>
      <c r="G542" s="98" t="str">
        <f t="shared" si="56"/>
        <v>-</v>
      </c>
    </row>
    <row r="543" spans="1:9">
      <c r="A543" s="57" t="s">
        <v>1600</v>
      </c>
      <c r="B543" s="77">
        <v>1500</v>
      </c>
      <c r="C543" s="256">
        <v>16</v>
      </c>
      <c r="D543" s="98">
        <f t="shared" si="61"/>
        <v>3.8236000000000008</v>
      </c>
      <c r="E543" s="98">
        <f t="shared" si="62"/>
        <v>3.4760000000000004</v>
      </c>
      <c r="F543" s="98">
        <v>3.16</v>
      </c>
      <c r="G543" s="98" t="str">
        <f t="shared" si="56"/>
        <v>-</v>
      </c>
    </row>
    <row r="544" spans="1:9">
      <c r="A544" s="57" t="s">
        <v>1590</v>
      </c>
      <c r="B544" s="77">
        <v>1000</v>
      </c>
      <c r="C544" s="256">
        <v>24</v>
      </c>
      <c r="D544" s="98">
        <f t="shared" si="61"/>
        <v>5.6265000000000018</v>
      </c>
      <c r="E544" s="98">
        <f t="shared" si="62"/>
        <v>5.1150000000000011</v>
      </c>
      <c r="F544" s="98">
        <v>4.6500000000000004</v>
      </c>
      <c r="G544" s="98" t="str">
        <f t="shared" si="56"/>
        <v>-</v>
      </c>
    </row>
    <row r="545" spans="1:7">
      <c r="A545" s="57" t="s">
        <v>1591</v>
      </c>
      <c r="B545" s="77">
        <v>850</v>
      </c>
      <c r="C545" s="256">
        <v>29</v>
      </c>
      <c r="D545" s="98">
        <f t="shared" si="61"/>
        <v>6.8002000000000011</v>
      </c>
      <c r="E545" s="98">
        <f t="shared" si="62"/>
        <v>6.1820000000000004</v>
      </c>
      <c r="F545" s="98">
        <v>5.62</v>
      </c>
      <c r="G545" s="98" t="str">
        <f t="shared" si="56"/>
        <v>-</v>
      </c>
    </row>
    <row r="546" spans="1:7">
      <c r="A546" s="57" t="s">
        <v>1592</v>
      </c>
      <c r="B546" s="77">
        <v>720</v>
      </c>
      <c r="C546" s="256">
        <v>34</v>
      </c>
      <c r="D546" s="98">
        <f t="shared" si="61"/>
        <v>7.9860000000000007</v>
      </c>
      <c r="E546" s="98">
        <f t="shared" si="62"/>
        <v>7.26</v>
      </c>
      <c r="F546" s="98">
        <v>6.6</v>
      </c>
      <c r="G546" s="98" t="str">
        <f t="shared" si="56"/>
        <v>-</v>
      </c>
    </row>
    <row r="547" spans="1:7">
      <c r="A547" s="57" t="s">
        <v>1593</v>
      </c>
      <c r="B547" s="77">
        <v>650</v>
      </c>
      <c r="C547" s="256">
        <v>38</v>
      </c>
      <c r="D547" s="98">
        <f t="shared" si="61"/>
        <v>8.9540000000000006</v>
      </c>
      <c r="E547" s="98">
        <f t="shared" si="62"/>
        <v>8.14</v>
      </c>
      <c r="F547" s="98">
        <v>7.4</v>
      </c>
      <c r="G547" s="98" t="str">
        <f t="shared" si="56"/>
        <v>-</v>
      </c>
    </row>
    <row r="548" spans="1:7">
      <c r="A548" s="57" t="s">
        <v>1601</v>
      </c>
      <c r="B548" s="77">
        <v>600</v>
      </c>
      <c r="C548" s="256">
        <v>41</v>
      </c>
      <c r="D548" s="98">
        <f t="shared" si="61"/>
        <v>9.6195000000000022</v>
      </c>
      <c r="E548" s="98">
        <f t="shared" si="62"/>
        <v>8.745000000000001</v>
      </c>
      <c r="F548" s="98">
        <v>7.95</v>
      </c>
      <c r="G548" s="98" t="str">
        <f t="shared" si="56"/>
        <v>-</v>
      </c>
    </row>
    <row r="549" spans="1:7">
      <c r="A549" s="57" t="s">
        <v>1594</v>
      </c>
      <c r="B549" s="77">
        <v>560</v>
      </c>
      <c r="C549" s="256">
        <v>43</v>
      </c>
      <c r="D549" s="98">
        <f t="shared" si="61"/>
        <v>10.067200000000001</v>
      </c>
      <c r="E549" s="98">
        <f t="shared" si="62"/>
        <v>9.152000000000001</v>
      </c>
      <c r="F549" s="98">
        <v>8.32</v>
      </c>
      <c r="G549" s="98" t="str">
        <f t="shared" si="56"/>
        <v>-</v>
      </c>
    </row>
    <row r="550" spans="1:7">
      <c r="A550" s="57" t="s">
        <v>1602</v>
      </c>
      <c r="B550" s="77">
        <v>520</v>
      </c>
      <c r="C550" s="256">
        <v>48</v>
      </c>
      <c r="D550" s="98">
        <f t="shared" si="61"/>
        <v>11.253000000000004</v>
      </c>
      <c r="E550" s="98">
        <f t="shared" si="62"/>
        <v>10.230000000000002</v>
      </c>
      <c r="F550" s="98">
        <v>9.3000000000000007</v>
      </c>
      <c r="G550" s="98" t="str">
        <f t="shared" si="56"/>
        <v>-</v>
      </c>
    </row>
    <row r="551" spans="1:7">
      <c r="A551" s="57" t="s">
        <v>1603</v>
      </c>
      <c r="B551" s="77">
        <v>460</v>
      </c>
      <c r="C551" s="256">
        <v>53</v>
      </c>
      <c r="D551" s="98">
        <f t="shared" si="61"/>
        <v>12.426700000000002</v>
      </c>
      <c r="E551" s="98">
        <f t="shared" si="62"/>
        <v>11.297000000000001</v>
      </c>
      <c r="F551" s="98">
        <v>10.27</v>
      </c>
      <c r="G551" s="98" t="str">
        <f t="shared" si="56"/>
        <v>-</v>
      </c>
    </row>
    <row r="552" spans="1:7">
      <c r="A552" s="57" t="s">
        <v>1604</v>
      </c>
      <c r="B552" s="77">
        <v>520</v>
      </c>
      <c r="C552" s="256">
        <v>47</v>
      </c>
      <c r="D552" s="98">
        <f t="shared" si="61"/>
        <v>10.89</v>
      </c>
      <c r="E552" s="98">
        <f t="shared" si="62"/>
        <v>9.9</v>
      </c>
      <c r="F552" s="98">
        <v>9</v>
      </c>
      <c r="G552" s="98" t="str">
        <f t="shared" si="56"/>
        <v>-</v>
      </c>
    </row>
    <row r="553" spans="1:7">
      <c r="A553" s="57" t="s">
        <v>1605</v>
      </c>
      <c r="B553" s="77">
        <v>450</v>
      </c>
      <c r="C553" s="256">
        <v>54</v>
      </c>
      <c r="D553" s="98">
        <f t="shared" si="61"/>
        <v>12.535600000000002</v>
      </c>
      <c r="E553" s="98">
        <f t="shared" si="62"/>
        <v>11.396000000000001</v>
      </c>
      <c r="F553" s="98">
        <v>10.36</v>
      </c>
      <c r="G553" s="98" t="str">
        <f t="shared" si="56"/>
        <v>-</v>
      </c>
    </row>
    <row r="554" spans="1:7">
      <c r="A554" s="57" t="s">
        <v>1606</v>
      </c>
      <c r="B554" s="77">
        <v>420</v>
      </c>
      <c r="C554" s="256">
        <v>58</v>
      </c>
      <c r="D554" s="98">
        <f t="shared" si="61"/>
        <v>13.467300000000003</v>
      </c>
      <c r="E554" s="98">
        <f t="shared" si="62"/>
        <v>12.243000000000002</v>
      </c>
      <c r="F554" s="98">
        <v>11.13</v>
      </c>
      <c r="G554" s="98" t="str">
        <f t="shared" si="56"/>
        <v>-</v>
      </c>
    </row>
    <row r="555" spans="1:7">
      <c r="A555" s="57" t="s">
        <v>1607</v>
      </c>
      <c r="B555" s="77">
        <v>400</v>
      </c>
      <c r="C555" s="256">
        <v>61</v>
      </c>
      <c r="D555" s="98">
        <f t="shared" si="61"/>
        <v>14.157000000000002</v>
      </c>
      <c r="E555" s="98">
        <f t="shared" si="62"/>
        <v>12.870000000000001</v>
      </c>
      <c r="F555" s="98">
        <v>11.7</v>
      </c>
      <c r="G555" s="98" t="str">
        <f t="shared" si="56"/>
        <v>-</v>
      </c>
    </row>
    <row r="556" spans="1:7">
      <c r="A556" s="57" t="s">
        <v>1608</v>
      </c>
      <c r="B556" s="77">
        <v>380</v>
      </c>
      <c r="C556" s="256">
        <v>65</v>
      </c>
      <c r="D556" s="98">
        <f t="shared" si="61"/>
        <v>15.125000000000004</v>
      </c>
      <c r="E556" s="98">
        <f t="shared" si="62"/>
        <v>13.750000000000002</v>
      </c>
      <c r="F556" s="98">
        <v>12.5</v>
      </c>
      <c r="G556" s="98" t="str">
        <f t="shared" si="56"/>
        <v>-</v>
      </c>
    </row>
    <row r="557" spans="1:7">
      <c r="A557" s="57" t="s">
        <v>1609</v>
      </c>
      <c r="B557" s="77">
        <v>350</v>
      </c>
      <c r="C557" s="256">
        <v>69</v>
      </c>
      <c r="D557" s="98">
        <f t="shared" si="61"/>
        <v>16.008300000000002</v>
      </c>
      <c r="E557" s="98">
        <f t="shared" si="62"/>
        <v>14.553000000000001</v>
      </c>
      <c r="F557" s="98">
        <v>13.23</v>
      </c>
      <c r="G557" s="98" t="str">
        <f t="shared" si="56"/>
        <v>-</v>
      </c>
    </row>
    <row r="558" spans="1:7">
      <c r="A558" s="57" t="s">
        <v>1610</v>
      </c>
      <c r="B558" s="77">
        <v>340</v>
      </c>
      <c r="C558" s="256">
        <v>72</v>
      </c>
      <c r="D558" s="98">
        <f t="shared" si="61"/>
        <v>16.710100000000004</v>
      </c>
      <c r="E558" s="98">
        <f t="shared" si="62"/>
        <v>15.191000000000003</v>
      </c>
      <c r="F558" s="98">
        <v>13.81</v>
      </c>
      <c r="G558" s="98" t="str">
        <f t="shared" si="56"/>
        <v>-</v>
      </c>
    </row>
    <row r="559" spans="1:7">
      <c r="A559" s="57" t="s">
        <v>1611</v>
      </c>
      <c r="B559" s="77">
        <v>320</v>
      </c>
      <c r="C559" s="256">
        <v>76</v>
      </c>
      <c r="D559" s="98">
        <f t="shared" si="61"/>
        <v>17.629700000000003</v>
      </c>
      <c r="E559" s="98">
        <f t="shared" si="62"/>
        <v>16.027000000000001</v>
      </c>
      <c r="F559" s="98">
        <v>14.57</v>
      </c>
      <c r="G559" s="98" t="str">
        <f t="shared" si="56"/>
        <v>-</v>
      </c>
    </row>
    <row r="560" spans="1:7">
      <c r="A560" s="57" t="s">
        <v>1612</v>
      </c>
      <c r="B560" s="77">
        <v>300</v>
      </c>
      <c r="C560" s="256">
        <v>83</v>
      </c>
      <c r="D560" s="98">
        <f t="shared" si="61"/>
        <v>19.275300000000001</v>
      </c>
      <c r="E560" s="98">
        <f t="shared" si="62"/>
        <v>17.523</v>
      </c>
      <c r="F560" s="98">
        <v>15.93</v>
      </c>
      <c r="G560" s="98" t="str">
        <f t="shared" si="56"/>
        <v>-</v>
      </c>
    </row>
    <row r="561" spans="1:7">
      <c r="A561" s="57" t="s">
        <v>1613</v>
      </c>
      <c r="B561" s="77">
        <v>270</v>
      </c>
      <c r="C561" s="256">
        <v>91</v>
      </c>
      <c r="D561" s="98">
        <f t="shared" si="61"/>
        <v>21.175000000000001</v>
      </c>
      <c r="E561" s="98">
        <f t="shared" si="62"/>
        <v>19.25</v>
      </c>
      <c r="F561" s="98">
        <v>17.5</v>
      </c>
      <c r="G561" s="98" t="str">
        <f t="shared" si="56"/>
        <v>-</v>
      </c>
    </row>
    <row r="562" spans="1:7">
      <c r="A562" s="57" t="s">
        <v>1614</v>
      </c>
      <c r="B562" s="77">
        <v>250</v>
      </c>
      <c r="C562" s="256">
        <v>98</v>
      </c>
      <c r="D562" s="98">
        <f t="shared" si="61"/>
        <v>22.808500000000006</v>
      </c>
      <c r="E562" s="98">
        <f t="shared" si="62"/>
        <v>20.735000000000003</v>
      </c>
      <c r="F562" s="98">
        <v>18.850000000000001</v>
      </c>
      <c r="G562" s="98" t="str">
        <f t="shared" si="56"/>
        <v>-</v>
      </c>
    </row>
    <row r="563" spans="1:7">
      <c r="A563" s="57" t="s">
        <v>1615</v>
      </c>
      <c r="B563" s="77">
        <v>230</v>
      </c>
      <c r="C563" s="256">
        <v>105</v>
      </c>
      <c r="D563" s="98">
        <f t="shared" si="61"/>
        <v>26.220700000000004</v>
      </c>
      <c r="E563" s="98">
        <f t="shared" si="62"/>
        <v>23.837000000000003</v>
      </c>
      <c r="F563" s="98">
        <v>21.67</v>
      </c>
      <c r="G563" s="98" t="str">
        <f t="shared" si="56"/>
        <v>-</v>
      </c>
    </row>
    <row r="564" spans="1:7">
      <c r="A564" s="57" t="s">
        <v>1616</v>
      </c>
      <c r="B564" s="77">
        <v>220</v>
      </c>
      <c r="C564" s="256">
        <v>113</v>
      </c>
      <c r="D564" s="98">
        <f t="shared" si="61"/>
        <v>27.588000000000005</v>
      </c>
      <c r="E564" s="98">
        <f t="shared" si="62"/>
        <v>25.080000000000002</v>
      </c>
      <c r="F564" s="98">
        <v>22.8</v>
      </c>
      <c r="G564" s="98" t="str">
        <f t="shared" si="56"/>
        <v>-</v>
      </c>
    </row>
  </sheetData>
  <protectedRanges>
    <protectedRange password="DDED" sqref="C274:C277" name="範圍2_1_1"/>
  </protectedRanges>
  <mergeCells count="33">
    <mergeCell ref="A176:G177"/>
    <mergeCell ref="A7:G8"/>
    <mergeCell ref="A30:G31"/>
    <mergeCell ref="A53:G54"/>
    <mergeCell ref="A5:A6"/>
    <mergeCell ref="B5:B6"/>
    <mergeCell ref="C5:C6"/>
    <mergeCell ref="D5:F5"/>
    <mergeCell ref="A130:G131"/>
    <mergeCell ref="A141:G142"/>
    <mergeCell ref="A148:G149"/>
    <mergeCell ref="A160:G161"/>
    <mergeCell ref="A172:G173"/>
    <mergeCell ref="A364:G365"/>
    <mergeCell ref="A180:G181"/>
    <mergeCell ref="A189:G190"/>
    <mergeCell ref="A211:G212"/>
    <mergeCell ref="A219:G220"/>
    <mergeCell ref="A262:G263"/>
    <mergeCell ref="A238:G240"/>
    <mergeCell ref="A250:D252"/>
    <mergeCell ref="A266:G267"/>
    <mergeCell ref="A278:G279"/>
    <mergeCell ref="A283:G284"/>
    <mergeCell ref="A287:G288"/>
    <mergeCell ref="A410:G411"/>
    <mergeCell ref="A425:G426"/>
    <mergeCell ref="A511:G512"/>
    <mergeCell ref="A523:G524"/>
    <mergeCell ref="A538:G539"/>
    <mergeCell ref="A433:G434"/>
    <mergeCell ref="A439:G440"/>
    <mergeCell ref="A449:G450"/>
  </mergeCells>
  <phoneticPr fontId="3" type="noConversion"/>
  <hyperlinks>
    <hyperlink ref="A4" r:id="rId1" display="www.tdrusmetiz.ru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731"/>
  <sheetViews>
    <sheetView view="pageBreakPreview" workbookViewId="0">
      <pane ySplit="6" topLeftCell="A559" activePane="bottomLeft" state="frozenSplit"/>
      <selection activeCell="A189" sqref="A189"/>
      <selection pane="bottomLeft" activeCell="J4" sqref="J4"/>
    </sheetView>
  </sheetViews>
  <sheetFormatPr defaultColWidth="8.85546875" defaultRowHeight="11.25"/>
  <cols>
    <col min="1" max="1" width="9.7109375" style="92" customWidth="1"/>
    <col min="2" max="2" width="13.7109375" style="92" customWidth="1"/>
    <col min="3" max="3" width="11.7109375" style="92" customWidth="1"/>
    <col min="4" max="5" width="9.7109375" style="92" customWidth="1"/>
    <col min="6" max="6" width="10.7109375" style="92" customWidth="1"/>
    <col min="7" max="7" width="12.7109375" style="92" customWidth="1"/>
    <col min="8" max="16384" width="8.85546875" style="1"/>
  </cols>
  <sheetData>
    <row r="1" spans="1:9" ht="20.45" customHeight="1">
      <c r="D1" s="301"/>
      <c r="E1" s="47" t="s">
        <v>1163</v>
      </c>
      <c r="F1" s="47"/>
      <c r="G1" s="301"/>
    </row>
    <row r="2" spans="1:9" ht="20.45" customHeight="1">
      <c r="D2" s="301"/>
      <c r="E2" s="47" t="s">
        <v>1164</v>
      </c>
      <c r="F2" s="47" t="s">
        <v>1241</v>
      </c>
      <c r="G2" s="301"/>
    </row>
    <row r="3" spans="1:9" ht="21" customHeight="1">
      <c r="D3" s="301"/>
      <c r="E3" s="49" t="s">
        <v>1157</v>
      </c>
      <c r="F3" s="47"/>
      <c r="G3" s="301"/>
    </row>
    <row r="4" spans="1:9" ht="22.15" customHeight="1">
      <c r="D4" s="301"/>
      <c r="E4" s="50" t="s">
        <v>1165</v>
      </c>
      <c r="F4" s="48"/>
      <c r="G4" s="301"/>
    </row>
    <row r="5" spans="1:9" ht="15" customHeight="1">
      <c r="A5" s="318" t="s">
        <v>0</v>
      </c>
      <c r="B5" s="316" t="s">
        <v>1147</v>
      </c>
      <c r="C5" s="314" t="s">
        <v>1148</v>
      </c>
      <c r="D5" s="360" t="s">
        <v>1388</v>
      </c>
      <c r="E5" s="361"/>
      <c r="F5" s="362"/>
      <c r="G5" s="20">
        <v>0</v>
      </c>
      <c r="H5" s="19"/>
    </row>
    <row r="6" spans="1:9" ht="18.600000000000001" customHeight="1" thickBot="1">
      <c r="A6" s="319"/>
      <c r="B6" s="317"/>
      <c r="C6" s="315"/>
      <c r="D6" s="42" t="s">
        <v>1149</v>
      </c>
      <c r="E6" s="43" t="s">
        <v>1150</v>
      </c>
      <c r="F6" s="44" t="s">
        <v>1</v>
      </c>
      <c r="G6" s="45" t="s">
        <v>2</v>
      </c>
      <c r="H6" s="19"/>
    </row>
    <row r="7" spans="1:9" ht="43.5" customHeight="1">
      <c r="A7" s="381" t="s">
        <v>703</v>
      </c>
      <c r="B7" s="381"/>
      <c r="C7" s="381"/>
      <c r="D7" s="381"/>
      <c r="E7" s="381"/>
      <c r="F7" s="381"/>
      <c r="G7" s="381"/>
    </row>
    <row r="8" spans="1:9" ht="44.25" customHeight="1">
      <c r="A8" s="382"/>
      <c r="B8" s="382"/>
      <c r="C8" s="382"/>
      <c r="D8" s="382"/>
      <c r="E8" s="382"/>
      <c r="F8" s="382"/>
      <c r="G8" s="382"/>
      <c r="I8"/>
    </row>
    <row r="9" spans="1:9">
      <c r="A9" s="35" t="s">
        <v>704</v>
      </c>
      <c r="B9" s="36">
        <v>100</v>
      </c>
      <c r="C9" s="34">
        <v>121</v>
      </c>
      <c r="D9" s="34">
        <f>E9*1.1</f>
        <v>16.516500000000004</v>
      </c>
      <c r="E9" s="34">
        <f>F9*1.1</f>
        <v>15.015000000000002</v>
      </c>
      <c r="F9" s="34">
        <v>13.65</v>
      </c>
      <c r="G9" s="34" t="str">
        <f>IF($G$5&lt;=0,"-",F9*(1-$G$5))</f>
        <v>-</v>
      </c>
    </row>
    <row r="10" spans="1:9">
      <c r="A10" s="35" t="s">
        <v>705</v>
      </c>
      <c r="B10" s="36">
        <v>100</v>
      </c>
      <c r="C10" s="34">
        <v>157</v>
      </c>
      <c r="D10" s="34">
        <f t="shared" ref="D10:D36" si="0">E10*1.1</f>
        <v>18.089500000000001</v>
      </c>
      <c r="E10" s="34">
        <f t="shared" ref="E10:E36" si="1">F10*1.1</f>
        <v>16.445</v>
      </c>
      <c r="F10" s="34">
        <v>14.95</v>
      </c>
      <c r="G10" s="34" t="str">
        <f t="shared" ref="G10:G75" si="2">IF($G$5&lt;=0,"-",F10*(1-$G$5))</f>
        <v>-</v>
      </c>
    </row>
    <row r="11" spans="1:9">
      <c r="A11" s="35" t="s">
        <v>706</v>
      </c>
      <c r="B11" s="36">
        <v>100</v>
      </c>
      <c r="C11" s="34">
        <v>180</v>
      </c>
      <c r="D11" s="34">
        <f t="shared" si="0"/>
        <v>21.114500000000003</v>
      </c>
      <c r="E11" s="34">
        <f t="shared" si="1"/>
        <v>19.195</v>
      </c>
      <c r="F11" s="34">
        <v>17.45</v>
      </c>
      <c r="G11" s="34" t="str">
        <f t="shared" si="2"/>
        <v>-</v>
      </c>
    </row>
    <row r="12" spans="1:9">
      <c r="A12" s="35" t="s">
        <v>707</v>
      </c>
      <c r="B12" s="36">
        <v>50</v>
      </c>
      <c r="C12" s="34">
        <v>315</v>
      </c>
      <c r="D12" s="34">
        <f t="shared" si="0"/>
        <v>33.638000000000005</v>
      </c>
      <c r="E12" s="34">
        <f t="shared" si="1"/>
        <v>30.580000000000002</v>
      </c>
      <c r="F12" s="34">
        <v>27.8</v>
      </c>
      <c r="G12" s="34" t="str">
        <f t="shared" si="2"/>
        <v>-</v>
      </c>
    </row>
    <row r="13" spans="1:9">
      <c r="A13" s="35" t="s">
        <v>708</v>
      </c>
      <c r="B13" s="36">
        <v>25</v>
      </c>
      <c r="C13" s="34">
        <v>500</v>
      </c>
      <c r="D13" s="34">
        <f t="shared" si="0"/>
        <v>51.94530000000001</v>
      </c>
      <c r="E13" s="34">
        <f t="shared" si="1"/>
        <v>47.223000000000006</v>
      </c>
      <c r="F13" s="34">
        <v>42.93</v>
      </c>
      <c r="G13" s="34" t="str">
        <f t="shared" si="2"/>
        <v>-</v>
      </c>
    </row>
    <row r="14" spans="1:9">
      <c r="A14" s="35" t="s">
        <v>709</v>
      </c>
      <c r="B14" s="36">
        <v>20</v>
      </c>
      <c r="C14" s="34">
        <v>720</v>
      </c>
      <c r="D14" s="34">
        <f t="shared" si="0"/>
        <v>67.130800000000008</v>
      </c>
      <c r="E14" s="34">
        <f t="shared" si="1"/>
        <v>61.027999999999999</v>
      </c>
      <c r="F14" s="34">
        <v>55.48</v>
      </c>
      <c r="G14" s="34" t="str">
        <f t="shared" si="2"/>
        <v>-</v>
      </c>
    </row>
    <row r="15" spans="1:9">
      <c r="A15" s="35" t="s">
        <v>710</v>
      </c>
      <c r="B15" s="36">
        <v>20</v>
      </c>
      <c r="C15" s="34">
        <v>1020</v>
      </c>
      <c r="D15" s="34">
        <f t="shared" si="0"/>
        <v>86.63600000000001</v>
      </c>
      <c r="E15" s="34">
        <f t="shared" si="1"/>
        <v>78.760000000000005</v>
      </c>
      <c r="F15" s="34">
        <v>71.599999999999994</v>
      </c>
      <c r="G15" s="34" t="str">
        <f t="shared" si="2"/>
        <v>-</v>
      </c>
    </row>
    <row r="16" spans="1:9">
      <c r="A16" s="35" t="s">
        <v>711</v>
      </c>
      <c r="B16" s="36">
        <v>10</v>
      </c>
      <c r="C16" s="34">
        <v>1325</v>
      </c>
      <c r="D16" s="34">
        <f t="shared" si="0"/>
        <v>116.16000000000003</v>
      </c>
      <c r="E16" s="34">
        <f t="shared" si="1"/>
        <v>105.60000000000001</v>
      </c>
      <c r="F16" s="34">
        <v>96</v>
      </c>
      <c r="G16" s="34" t="str">
        <f t="shared" si="2"/>
        <v>-</v>
      </c>
    </row>
    <row r="17" spans="1:7">
      <c r="A17" s="35" t="s">
        <v>712</v>
      </c>
      <c r="B17" s="36">
        <v>10</v>
      </c>
      <c r="C17" s="34">
        <v>1630</v>
      </c>
      <c r="D17" s="34">
        <f t="shared" si="0"/>
        <v>146.34950000000003</v>
      </c>
      <c r="E17" s="34">
        <f t="shared" si="1"/>
        <v>133.04500000000002</v>
      </c>
      <c r="F17" s="34">
        <v>120.95</v>
      </c>
      <c r="G17" s="34" t="str">
        <f t="shared" si="2"/>
        <v>-</v>
      </c>
    </row>
    <row r="18" spans="1:7">
      <c r="A18" s="35" t="s">
        <v>713</v>
      </c>
      <c r="B18" s="36">
        <v>5</v>
      </c>
      <c r="C18" s="34">
        <v>2075</v>
      </c>
      <c r="D18" s="34">
        <f t="shared" si="0"/>
        <v>210.54000000000002</v>
      </c>
      <c r="E18" s="34">
        <f t="shared" si="1"/>
        <v>191.4</v>
      </c>
      <c r="F18" s="34">
        <v>174</v>
      </c>
      <c r="G18" s="34" t="str">
        <f t="shared" si="2"/>
        <v>-</v>
      </c>
    </row>
    <row r="19" spans="1:7">
      <c r="A19" s="35" t="s">
        <v>714</v>
      </c>
      <c r="B19" s="36">
        <v>5</v>
      </c>
      <c r="C19" s="34">
        <v>2525</v>
      </c>
      <c r="D19" s="34">
        <f t="shared" si="0"/>
        <v>300.08000000000004</v>
      </c>
      <c r="E19" s="34">
        <f t="shared" si="1"/>
        <v>272.8</v>
      </c>
      <c r="F19" s="34">
        <v>248</v>
      </c>
      <c r="G19" s="34" t="str">
        <f t="shared" si="2"/>
        <v>-</v>
      </c>
    </row>
    <row r="20" spans="1:7">
      <c r="A20" s="35" t="s">
        <v>715</v>
      </c>
      <c r="B20" s="36">
        <v>5</v>
      </c>
      <c r="C20" s="34">
        <v>2980</v>
      </c>
      <c r="D20" s="34">
        <f t="shared" si="0"/>
        <v>306.13000000000005</v>
      </c>
      <c r="E20" s="34">
        <f t="shared" si="1"/>
        <v>278.3</v>
      </c>
      <c r="F20" s="34">
        <v>253</v>
      </c>
      <c r="G20" s="34" t="str">
        <f t="shared" si="2"/>
        <v>-</v>
      </c>
    </row>
    <row r="21" spans="1:7">
      <c r="A21" s="35" t="s">
        <v>716</v>
      </c>
      <c r="B21" s="36">
        <v>5</v>
      </c>
      <c r="C21" s="34">
        <v>4580</v>
      </c>
      <c r="D21" s="34">
        <f t="shared" si="0"/>
        <v>467.06000000000006</v>
      </c>
      <c r="E21" s="34">
        <f t="shared" si="1"/>
        <v>424.6</v>
      </c>
      <c r="F21" s="34">
        <v>386</v>
      </c>
      <c r="G21" s="34" t="str">
        <f t="shared" si="2"/>
        <v>-</v>
      </c>
    </row>
    <row r="22" spans="1:7">
      <c r="A22" s="35" t="s">
        <v>717</v>
      </c>
      <c r="B22" s="36">
        <v>5</v>
      </c>
      <c r="C22" s="34"/>
      <c r="D22" s="34">
        <f t="shared" si="0"/>
        <v>650.64816649078398</v>
      </c>
      <c r="E22" s="34">
        <f t="shared" si="1"/>
        <v>591.49833317343996</v>
      </c>
      <c r="F22" s="34">
        <v>537.72575743039988</v>
      </c>
      <c r="G22" s="34" t="str">
        <f t="shared" si="2"/>
        <v>-</v>
      </c>
    </row>
    <row r="23" spans="1:7">
      <c r="A23" s="35" t="s">
        <v>718</v>
      </c>
      <c r="B23" s="36">
        <v>100</v>
      </c>
      <c r="C23" s="34">
        <v>242</v>
      </c>
      <c r="D23" s="34">
        <f t="shared" si="0"/>
        <v>23.595000000000006</v>
      </c>
      <c r="E23" s="34">
        <f t="shared" si="1"/>
        <v>21.450000000000003</v>
      </c>
      <c r="F23" s="34">
        <v>19.5</v>
      </c>
      <c r="G23" s="34" t="str">
        <f t="shared" si="2"/>
        <v>-</v>
      </c>
    </row>
    <row r="24" spans="1:7">
      <c r="A24" s="35" t="s">
        <v>719</v>
      </c>
      <c r="B24" s="36">
        <v>100</v>
      </c>
      <c r="C24" s="34">
        <v>314</v>
      </c>
      <c r="D24" s="34">
        <f t="shared" si="0"/>
        <v>34.485000000000007</v>
      </c>
      <c r="E24" s="34">
        <f t="shared" si="1"/>
        <v>31.35</v>
      </c>
      <c r="F24" s="34">
        <v>28.5</v>
      </c>
      <c r="G24" s="34" t="str">
        <f t="shared" si="2"/>
        <v>-</v>
      </c>
    </row>
    <row r="25" spans="1:7">
      <c r="A25" s="35" t="s">
        <v>720</v>
      </c>
      <c r="B25" s="36">
        <v>100</v>
      </c>
      <c r="C25" s="34">
        <v>360</v>
      </c>
      <c r="D25" s="34">
        <f t="shared" si="0"/>
        <v>35.332000000000008</v>
      </c>
      <c r="E25" s="34">
        <f t="shared" si="1"/>
        <v>32.120000000000005</v>
      </c>
      <c r="F25" s="34">
        <v>29.2</v>
      </c>
      <c r="G25" s="34" t="str">
        <f t="shared" si="2"/>
        <v>-</v>
      </c>
    </row>
    <row r="26" spans="1:7">
      <c r="A26" s="35" t="s">
        <v>721</v>
      </c>
      <c r="B26" s="36">
        <v>25</v>
      </c>
      <c r="C26" s="34">
        <v>630</v>
      </c>
      <c r="D26" s="34">
        <f t="shared" si="0"/>
        <v>61.407500000000006</v>
      </c>
      <c r="E26" s="34">
        <f t="shared" si="1"/>
        <v>55.825000000000003</v>
      </c>
      <c r="F26" s="34">
        <v>50.75</v>
      </c>
      <c r="G26" s="34" t="str">
        <f t="shared" si="2"/>
        <v>-</v>
      </c>
    </row>
    <row r="27" spans="1:7">
      <c r="A27" s="35" t="s">
        <v>722</v>
      </c>
      <c r="B27" s="36">
        <v>25</v>
      </c>
      <c r="C27" s="34">
        <v>1000</v>
      </c>
      <c r="D27" s="34">
        <f t="shared" si="0"/>
        <v>91.355000000000018</v>
      </c>
      <c r="E27" s="34">
        <f t="shared" si="1"/>
        <v>83.050000000000011</v>
      </c>
      <c r="F27" s="34">
        <v>75.5</v>
      </c>
      <c r="G27" s="34" t="str">
        <f t="shared" si="2"/>
        <v>-</v>
      </c>
    </row>
    <row r="28" spans="1:7">
      <c r="A28" s="35" t="s">
        <v>723</v>
      </c>
      <c r="B28" s="36">
        <v>10</v>
      </c>
      <c r="C28" s="34">
        <v>1440</v>
      </c>
      <c r="D28" s="34">
        <f t="shared" si="0"/>
        <v>134.31000000000003</v>
      </c>
      <c r="E28" s="34">
        <f t="shared" si="1"/>
        <v>122.10000000000001</v>
      </c>
      <c r="F28" s="34">
        <v>111</v>
      </c>
      <c r="G28" s="34" t="str">
        <f t="shared" si="2"/>
        <v>-</v>
      </c>
    </row>
    <row r="29" spans="1:7">
      <c r="A29" s="35" t="s">
        <v>724</v>
      </c>
      <c r="B29" s="36">
        <v>10</v>
      </c>
      <c r="C29" s="34">
        <v>2040</v>
      </c>
      <c r="D29" s="34">
        <f t="shared" si="0"/>
        <v>199.65000000000003</v>
      </c>
      <c r="E29" s="34">
        <f t="shared" si="1"/>
        <v>181.50000000000003</v>
      </c>
      <c r="F29" s="34">
        <v>165</v>
      </c>
      <c r="G29" s="34" t="str">
        <f t="shared" si="2"/>
        <v>-</v>
      </c>
    </row>
    <row r="30" spans="1:7">
      <c r="A30" s="35" t="s">
        <v>725</v>
      </c>
      <c r="B30" s="36">
        <v>10</v>
      </c>
      <c r="C30" s="34">
        <v>2650</v>
      </c>
      <c r="D30" s="34">
        <f t="shared" si="0"/>
        <v>271.04000000000008</v>
      </c>
      <c r="E30" s="34">
        <f t="shared" si="1"/>
        <v>246.40000000000003</v>
      </c>
      <c r="F30" s="34">
        <v>224</v>
      </c>
      <c r="G30" s="34" t="str">
        <f t="shared" si="2"/>
        <v>-</v>
      </c>
    </row>
    <row r="31" spans="1:7">
      <c r="A31" s="35" t="s">
        <v>726</v>
      </c>
      <c r="B31" s="36">
        <v>10</v>
      </c>
      <c r="C31" s="34">
        <v>3260</v>
      </c>
      <c r="D31" s="34">
        <f t="shared" si="0"/>
        <v>333.0272544874</v>
      </c>
      <c r="E31" s="34">
        <f t="shared" si="1"/>
        <v>302.75204953399998</v>
      </c>
      <c r="F31" s="34">
        <v>275.22913593999994</v>
      </c>
      <c r="G31" s="34" t="str">
        <f t="shared" si="2"/>
        <v>-</v>
      </c>
    </row>
    <row r="32" spans="1:7">
      <c r="A32" s="35" t="s">
        <v>727</v>
      </c>
      <c r="B32" s="36">
        <v>4</v>
      </c>
      <c r="C32" s="34">
        <v>4150</v>
      </c>
      <c r="D32" s="34">
        <f t="shared" si="0"/>
        <v>405.35000000000008</v>
      </c>
      <c r="E32" s="34">
        <f t="shared" si="1"/>
        <v>368.50000000000006</v>
      </c>
      <c r="F32" s="34">
        <v>335</v>
      </c>
      <c r="G32" s="34" t="str">
        <f t="shared" si="2"/>
        <v>-</v>
      </c>
    </row>
    <row r="33" spans="1:10">
      <c r="A33" s="35" t="s">
        <v>728</v>
      </c>
      <c r="B33" s="36">
        <v>5</v>
      </c>
      <c r="C33" s="34">
        <v>5050</v>
      </c>
      <c r="D33" s="34">
        <f t="shared" si="0"/>
        <v>483.60494796694087</v>
      </c>
      <c r="E33" s="34">
        <f t="shared" si="1"/>
        <v>439.64086178812801</v>
      </c>
      <c r="F33" s="34">
        <v>399.67351071648</v>
      </c>
      <c r="G33" s="34" t="str">
        <f t="shared" si="2"/>
        <v>-</v>
      </c>
    </row>
    <row r="34" spans="1:10">
      <c r="A34" s="35" t="s">
        <v>729</v>
      </c>
      <c r="B34" s="36">
        <v>5</v>
      </c>
      <c r="C34" s="34">
        <v>5960</v>
      </c>
      <c r="D34" s="34">
        <f t="shared" si="0"/>
        <v>600.16000000000008</v>
      </c>
      <c r="E34" s="34">
        <f t="shared" si="1"/>
        <v>545.6</v>
      </c>
      <c r="F34" s="34">
        <v>496</v>
      </c>
      <c r="G34" s="34" t="str">
        <f t="shared" si="2"/>
        <v>-</v>
      </c>
    </row>
    <row r="35" spans="1:10">
      <c r="A35" s="35" t="s">
        <v>730</v>
      </c>
      <c r="B35" s="36">
        <v>2</v>
      </c>
      <c r="C35" s="34">
        <v>9160</v>
      </c>
      <c r="D35" s="34">
        <f t="shared" si="0"/>
        <v>1024.8700000000001</v>
      </c>
      <c r="E35" s="34">
        <f t="shared" si="1"/>
        <v>931.7</v>
      </c>
      <c r="F35" s="34">
        <v>847</v>
      </c>
      <c r="G35" s="34" t="str">
        <f t="shared" si="2"/>
        <v>-</v>
      </c>
    </row>
    <row r="36" spans="1:10" ht="12" thickBot="1">
      <c r="A36" s="35" t="s">
        <v>731</v>
      </c>
      <c r="B36" s="36">
        <v>2</v>
      </c>
      <c r="C36" s="34"/>
      <c r="D36" s="34">
        <f t="shared" si="0"/>
        <v>1301.2276530335964</v>
      </c>
      <c r="E36" s="34">
        <f t="shared" si="1"/>
        <v>1182.934230030542</v>
      </c>
      <c r="F36" s="34">
        <v>1075.3947545732199</v>
      </c>
      <c r="G36" s="34" t="str">
        <f t="shared" si="2"/>
        <v>-</v>
      </c>
    </row>
    <row r="37" spans="1:10" ht="44.25" customHeight="1">
      <c r="A37" s="381" t="s">
        <v>732</v>
      </c>
      <c r="B37" s="381"/>
      <c r="C37" s="381"/>
      <c r="D37" s="381"/>
      <c r="E37" s="381"/>
      <c r="F37" s="381"/>
      <c r="G37" s="381"/>
      <c r="J37"/>
    </row>
    <row r="38" spans="1:10" ht="44.25" customHeight="1">
      <c r="A38" s="382"/>
      <c r="B38" s="382"/>
      <c r="C38" s="382"/>
      <c r="D38" s="382"/>
      <c r="E38" s="382"/>
      <c r="F38" s="382"/>
      <c r="G38" s="382"/>
    </row>
    <row r="39" spans="1:10">
      <c r="A39" s="35" t="s">
        <v>733</v>
      </c>
      <c r="B39" s="36">
        <v>500</v>
      </c>
      <c r="C39" s="34"/>
      <c r="D39" s="34">
        <f>E39*1.1</f>
        <v>7.8504333868501766</v>
      </c>
      <c r="E39" s="34">
        <f>F39*1.1</f>
        <v>7.1367576244092508</v>
      </c>
      <c r="F39" s="34">
        <v>6.4879614767356824</v>
      </c>
      <c r="G39" s="34" t="str">
        <f t="shared" si="2"/>
        <v>-</v>
      </c>
    </row>
    <row r="40" spans="1:10">
      <c r="A40" s="35" t="s">
        <v>734</v>
      </c>
      <c r="B40" s="36">
        <v>500</v>
      </c>
      <c r="C40" s="34"/>
      <c r="D40" s="34">
        <f t="shared" ref="D40:D86" si="3">E40*1.1</f>
        <v>9.1127480882105658</v>
      </c>
      <c r="E40" s="34">
        <f t="shared" ref="E40:E86" si="4">F40*1.1</f>
        <v>8.2843164438277856</v>
      </c>
      <c r="F40" s="34">
        <v>7.5311967671161684</v>
      </c>
      <c r="G40" s="34" t="str">
        <f t="shared" si="2"/>
        <v>-</v>
      </c>
    </row>
    <row r="41" spans="1:10">
      <c r="A41" s="35" t="s">
        <v>735</v>
      </c>
      <c r="B41" s="36">
        <v>500</v>
      </c>
      <c r="C41" s="34"/>
      <c r="D41" s="34">
        <f t="shared" si="3"/>
        <v>10.138539113443144</v>
      </c>
      <c r="E41" s="34">
        <f t="shared" si="4"/>
        <v>9.2168537394937662</v>
      </c>
      <c r="F41" s="34">
        <v>8.3789579449943314</v>
      </c>
      <c r="G41" s="34" t="str">
        <f t="shared" si="2"/>
        <v>-</v>
      </c>
    </row>
    <row r="42" spans="1:10">
      <c r="A42" s="35" t="s">
        <v>736</v>
      </c>
      <c r="B42" s="36">
        <v>500</v>
      </c>
      <c r="C42" s="34"/>
      <c r="D42" s="34">
        <f t="shared" si="3"/>
        <v>11.657335206732748</v>
      </c>
      <c r="E42" s="34">
        <f t="shared" si="4"/>
        <v>10.597577460666134</v>
      </c>
      <c r="F42" s="34">
        <v>9.6341613278783029</v>
      </c>
      <c r="G42" s="34" t="str">
        <f t="shared" si="2"/>
        <v>-</v>
      </c>
    </row>
    <row r="43" spans="1:10">
      <c r="A43" s="35" t="s">
        <v>737</v>
      </c>
      <c r="B43" s="36">
        <v>500</v>
      </c>
      <c r="C43" s="34"/>
      <c r="D43" s="34">
        <f t="shared" si="3"/>
        <v>13.431209908477394</v>
      </c>
      <c r="E43" s="34">
        <f t="shared" si="4"/>
        <v>12.210190825888539</v>
      </c>
      <c r="F43" s="34">
        <v>11.100173478080489</v>
      </c>
      <c r="G43" s="34" t="str">
        <f t="shared" si="2"/>
        <v>-</v>
      </c>
    </row>
    <row r="44" spans="1:10">
      <c r="A44" s="35" t="s">
        <v>738</v>
      </c>
      <c r="B44" s="36">
        <v>500</v>
      </c>
      <c r="C44" s="34"/>
      <c r="D44" s="34">
        <f t="shared" si="3"/>
        <v>8.9183113645639676</v>
      </c>
      <c r="E44" s="34">
        <f t="shared" si="4"/>
        <v>8.1075557859672429</v>
      </c>
      <c r="F44" s="34">
        <v>7.3705052599702201</v>
      </c>
      <c r="G44" s="34" t="str">
        <f t="shared" si="2"/>
        <v>-</v>
      </c>
    </row>
    <row r="45" spans="1:10">
      <c r="A45" s="35" t="s">
        <v>739</v>
      </c>
      <c r="B45" s="36">
        <v>500</v>
      </c>
      <c r="C45" s="34"/>
      <c r="D45" s="34">
        <f t="shared" si="3"/>
        <v>9.4955366283429576</v>
      </c>
      <c r="E45" s="34">
        <f t="shared" si="4"/>
        <v>8.632306025766324</v>
      </c>
      <c r="F45" s="34">
        <v>7.8475509325148387</v>
      </c>
      <c r="G45" s="34" t="str">
        <f t="shared" si="2"/>
        <v>-</v>
      </c>
    </row>
    <row r="46" spans="1:10">
      <c r="A46" s="35" t="s">
        <v>740</v>
      </c>
      <c r="B46" s="36">
        <v>500</v>
      </c>
      <c r="C46" s="34"/>
      <c r="D46" s="34">
        <f t="shared" si="3"/>
        <v>10.53109938154279</v>
      </c>
      <c r="E46" s="34">
        <f t="shared" si="4"/>
        <v>9.5737267104934443</v>
      </c>
      <c r="F46" s="34">
        <v>8.7033879186304031</v>
      </c>
      <c r="G46" s="34" t="str">
        <f t="shared" si="2"/>
        <v>-</v>
      </c>
    </row>
    <row r="47" spans="1:10">
      <c r="A47" s="35" t="s">
        <v>741</v>
      </c>
      <c r="B47" s="36">
        <v>500</v>
      </c>
      <c r="C47" s="34">
        <v>25.62</v>
      </c>
      <c r="D47" s="34">
        <f t="shared" si="3"/>
        <v>12.31240926477942</v>
      </c>
      <c r="E47" s="34">
        <f t="shared" si="4"/>
        <v>11.193099331617654</v>
      </c>
      <c r="F47" s="34">
        <v>10.17554484692514</v>
      </c>
      <c r="G47" s="34" t="str">
        <f t="shared" si="2"/>
        <v>-</v>
      </c>
    </row>
    <row r="48" spans="1:10">
      <c r="A48" s="35" t="s">
        <v>742</v>
      </c>
      <c r="B48" s="36">
        <v>500</v>
      </c>
      <c r="C48" s="34"/>
      <c r="D48" s="34">
        <f t="shared" si="3"/>
        <v>14.093642200621403</v>
      </c>
      <c r="E48" s="34">
        <f t="shared" si="4"/>
        <v>12.81240200056491</v>
      </c>
      <c r="F48" s="34">
        <v>11.647638182331736</v>
      </c>
      <c r="G48" s="34" t="str">
        <f t="shared" si="2"/>
        <v>-</v>
      </c>
    </row>
    <row r="49" spans="1:7">
      <c r="A49" s="35" t="s">
        <v>743</v>
      </c>
      <c r="B49" s="36">
        <v>500</v>
      </c>
      <c r="C49" s="34">
        <v>34.700000000000003</v>
      </c>
      <c r="D49" s="34">
        <f t="shared" si="3"/>
        <v>17.152834160000001</v>
      </c>
      <c r="E49" s="34">
        <f t="shared" si="4"/>
        <v>15.593485599999999</v>
      </c>
      <c r="F49" s="34">
        <v>14.175895999999998</v>
      </c>
      <c r="G49" s="34" t="str">
        <f t="shared" si="2"/>
        <v>-</v>
      </c>
    </row>
    <row r="50" spans="1:7">
      <c r="A50" s="35" t="s">
        <v>744</v>
      </c>
      <c r="B50" s="36">
        <v>500</v>
      </c>
      <c r="C50" s="34"/>
      <c r="D50" s="34">
        <f t="shared" si="3"/>
        <v>18.989755138242032</v>
      </c>
      <c r="E50" s="34">
        <f t="shared" si="4"/>
        <v>17.263413762038208</v>
      </c>
      <c r="F50" s="34">
        <v>15.694012510943823</v>
      </c>
      <c r="G50" s="34" t="str">
        <f t="shared" si="2"/>
        <v>-</v>
      </c>
    </row>
    <row r="51" spans="1:7">
      <c r="A51" s="35" t="s">
        <v>745</v>
      </c>
      <c r="B51" s="36">
        <v>500</v>
      </c>
      <c r="C51" s="34">
        <v>43</v>
      </c>
      <c r="D51" s="34">
        <f t="shared" si="3"/>
        <v>24.504048800000003</v>
      </c>
      <c r="E51" s="34">
        <f t="shared" si="4"/>
        <v>22.276408</v>
      </c>
      <c r="F51" s="34">
        <v>20.251279999999998</v>
      </c>
      <c r="G51" s="34" t="str">
        <f t="shared" si="2"/>
        <v>-</v>
      </c>
    </row>
    <row r="52" spans="1:7">
      <c r="A52" s="35" t="s">
        <v>746</v>
      </c>
      <c r="B52" s="36">
        <v>300</v>
      </c>
      <c r="C52" s="34"/>
      <c r="D52" s="34">
        <f t="shared" si="3"/>
        <v>18.81880475736904</v>
      </c>
      <c r="E52" s="34">
        <f t="shared" si="4"/>
        <v>17.108004324880945</v>
      </c>
      <c r="F52" s="34">
        <v>15.552731204437222</v>
      </c>
      <c r="G52" s="34" t="str">
        <f t="shared" si="2"/>
        <v>-</v>
      </c>
    </row>
    <row r="53" spans="1:7">
      <c r="A53" s="35" t="s">
        <v>747</v>
      </c>
      <c r="B53" s="36">
        <v>300</v>
      </c>
      <c r="C53" s="34"/>
      <c r="D53" s="34">
        <f t="shared" si="3"/>
        <v>20.639651153552887</v>
      </c>
      <c r="E53" s="34">
        <f t="shared" si="4"/>
        <v>18.763319230502624</v>
      </c>
      <c r="F53" s="34">
        <v>17.057562936820567</v>
      </c>
      <c r="G53" s="34" t="str">
        <f t="shared" si="2"/>
        <v>-</v>
      </c>
    </row>
    <row r="54" spans="1:7">
      <c r="A54" s="35" t="s">
        <v>748</v>
      </c>
      <c r="B54" s="36">
        <v>300</v>
      </c>
      <c r="C54" s="34"/>
      <c r="D54" s="34">
        <f t="shared" si="3"/>
        <v>22.697994424799518</v>
      </c>
      <c r="E54" s="34">
        <f t="shared" si="4"/>
        <v>20.634540386181378</v>
      </c>
      <c r="F54" s="34">
        <v>18.758673078346707</v>
      </c>
      <c r="G54" s="34" t="str">
        <f t="shared" si="2"/>
        <v>-</v>
      </c>
    </row>
    <row r="55" spans="1:7">
      <c r="A55" s="35" t="s">
        <v>749</v>
      </c>
      <c r="B55" s="36">
        <v>300</v>
      </c>
      <c r="C55" s="34"/>
      <c r="D55" s="34">
        <f t="shared" si="3"/>
        <v>25.061483318107058</v>
      </c>
      <c r="E55" s="34">
        <f t="shared" si="4"/>
        <v>22.783166652824598</v>
      </c>
      <c r="F55" s="34">
        <v>20.711969684385995</v>
      </c>
      <c r="G55" s="34" t="str">
        <f t="shared" si="2"/>
        <v>-</v>
      </c>
    </row>
    <row r="56" spans="1:7">
      <c r="A56" s="35" t="s">
        <v>750</v>
      </c>
      <c r="B56" s="36">
        <v>300</v>
      </c>
      <c r="C56" s="34">
        <v>69.599999999999994</v>
      </c>
      <c r="D56" s="34">
        <f t="shared" si="3"/>
        <v>27.444534656000005</v>
      </c>
      <c r="E56" s="34">
        <f t="shared" si="4"/>
        <v>24.949576960000002</v>
      </c>
      <c r="F56" s="34">
        <v>22.681433599999998</v>
      </c>
      <c r="G56" s="34" t="str">
        <f t="shared" si="2"/>
        <v>-</v>
      </c>
    </row>
    <row r="57" spans="1:7">
      <c r="A57" s="35" t="s">
        <v>751</v>
      </c>
      <c r="B57" s="36">
        <v>300</v>
      </c>
      <c r="C57" s="34"/>
      <c r="D57" s="34">
        <f t="shared" si="3"/>
        <v>27.922625397696301</v>
      </c>
      <c r="E57" s="34">
        <f t="shared" si="4"/>
        <v>25.384204906996636</v>
      </c>
      <c r="F57" s="34">
        <v>23.076549915451487</v>
      </c>
      <c r="G57" s="34" t="str">
        <f t="shared" si="2"/>
        <v>-</v>
      </c>
    </row>
    <row r="58" spans="1:7">
      <c r="A58" s="35" t="s">
        <v>752</v>
      </c>
      <c r="B58" s="36">
        <v>250</v>
      </c>
      <c r="C58" s="34">
        <v>85.2</v>
      </c>
      <c r="D58" s="34">
        <f t="shared" si="3"/>
        <v>32.835425391999998</v>
      </c>
      <c r="E58" s="34">
        <f t="shared" si="4"/>
        <v>29.850386719999996</v>
      </c>
      <c r="F58" s="34">
        <v>27.136715199999994</v>
      </c>
      <c r="G58" s="34" t="str">
        <f t="shared" si="2"/>
        <v>-</v>
      </c>
    </row>
    <row r="59" spans="1:7">
      <c r="A59" s="35" t="s">
        <v>753</v>
      </c>
      <c r="B59" s="36">
        <v>250</v>
      </c>
      <c r="C59" s="34"/>
      <c r="D59" s="34">
        <f t="shared" si="3"/>
        <v>35.070434505620369</v>
      </c>
      <c r="E59" s="34">
        <f t="shared" si="4"/>
        <v>31.882213186927608</v>
      </c>
      <c r="F59" s="34">
        <v>28.983830169934187</v>
      </c>
      <c r="G59" s="34" t="str">
        <f t="shared" si="2"/>
        <v>-</v>
      </c>
    </row>
    <row r="60" spans="1:7">
      <c r="A60" s="35" t="s">
        <v>754</v>
      </c>
      <c r="B60" s="36">
        <v>250</v>
      </c>
      <c r="C60" s="34">
        <v>97.2</v>
      </c>
      <c r="D60" s="34">
        <f t="shared" si="3"/>
        <v>40.186640032</v>
      </c>
      <c r="E60" s="34">
        <f t="shared" si="4"/>
        <v>36.533309119999998</v>
      </c>
      <c r="F60" s="34">
        <v>33.212099199999997</v>
      </c>
      <c r="G60" s="34" t="str">
        <f t="shared" si="2"/>
        <v>-</v>
      </c>
    </row>
    <row r="61" spans="1:7">
      <c r="A61" s="35" t="s">
        <v>755</v>
      </c>
      <c r="B61" s="36">
        <v>250</v>
      </c>
      <c r="C61" s="34"/>
      <c r="D61" s="34">
        <f t="shared" si="3"/>
        <v>37.920426649311416</v>
      </c>
      <c r="E61" s="34">
        <f t="shared" si="4"/>
        <v>34.47311513573765</v>
      </c>
      <c r="F61" s="34">
        <v>31.339195577943318</v>
      </c>
      <c r="G61" s="34" t="str">
        <f t="shared" si="2"/>
        <v>-</v>
      </c>
    </row>
    <row r="62" spans="1:7">
      <c r="A62" s="35" t="s">
        <v>756</v>
      </c>
      <c r="B62" s="36">
        <v>250</v>
      </c>
      <c r="C62" s="34"/>
      <c r="D62" s="34">
        <f t="shared" si="3"/>
        <v>40.4876411500817</v>
      </c>
      <c r="E62" s="34">
        <f t="shared" si="4"/>
        <v>36.806946500074268</v>
      </c>
      <c r="F62" s="34">
        <v>33.46086045461297</v>
      </c>
      <c r="G62" s="34" t="str">
        <f t="shared" si="2"/>
        <v>-</v>
      </c>
    </row>
    <row r="63" spans="1:7">
      <c r="A63" s="35" t="s">
        <v>757</v>
      </c>
      <c r="B63" s="36">
        <v>200</v>
      </c>
      <c r="C63" s="34">
        <v>112.5</v>
      </c>
      <c r="D63" s="34">
        <f t="shared" si="3"/>
        <v>49.008097600000006</v>
      </c>
      <c r="E63" s="34">
        <f t="shared" si="4"/>
        <v>44.552816</v>
      </c>
      <c r="F63" s="34">
        <v>40.502559999999995</v>
      </c>
      <c r="G63" s="34" t="str">
        <f t="shared" si="2"/>
        <v>-</v>
      </c>
    </row>
    <row r="64" spans="1:7">
      <c r="A64" s="35" t="s">
        <v>758</v>
      </c>
      <c r="B64" s="36">
        <v>150</v>
      </c>
      <c r="C64" s="34"/>
      <c r="D64" s="34">
        <f t="shared" si="3"/>
        <v>34.057629202021062</v>
      </c>
      <c r="E64" s="34">
        <f t="shared" si="4"/>
        <v>30.961481092746418</v>
      </c>
      <c r="F64" s="34">
        <v>28.146800993405833</v>
      </c>
      <c r="G64" s="34" t="str">
        <f t="shared" si="2"/>
        <v>-</v>
      </c>
    </row>
    <row r="65" spans="1:7">
      <c r="A65" s="35" t="s">
        <v>759</v>
      </c>
      <c r="B65" s="36">
        <v>150</v>
      </c>
      <c r="C65" s="34"/>
      <c r="D65" s="34">
        <f t="shared" si="3"/>
        <v>37.747851969909846</v>
      </c>
      <c r="E65" s="34">
        <f t="shared" si="4"/>
        <v>34.316229063554403</v>
      </c>
      <c r="F65" s="34">
        <v>31.196571875958547</v>
      </c>
      <c r="G65" s="34" t="str">
        <f t="shared" si="2"/>
        <v>-</v>
      </c>
    </row>
    <row r="66" spans="1:7">
      <c r="A66" s="35" t="s">
        <v>760</v>
      </c>
      <c r="B66" s="36">
        <v>150</v>
      </c>
      <c r="C66" s="34"/>
      <c r="D66" s="34">
        <f t="shared" si="3"/>
        <v>43.507609114456137</v>
      </c>
      <c r="E66" s="34">
        <f t="shared" si="4"/>
        <v>39.552371922232851</v>
      </c>
      <c r="F66" s="34">
        <v>35.956701747484409</v>
      </c>
      <c r="G66" s="34" t="str">
        <f t="shared" si="2"/>
        <v>-</v>
      </c>
    </row>
    <row r="67" spans="1:7">
      <c r="A67" s="35" t="s">
        <v>761</v>
      </c>
      <c r="B67" s="36">
        <v>150</v>
      </c>
      <c r="C67" s="34"/>
      <c r="D67" s="34">
        <f t="shared" si="3"/>
        <v>50.902642026564948</v>
      </c>
      <c r="E67" s="34">
        <f t="shared" si="4"/>
        <v>46.275129115059038</v>
      </c>
      <c r="F67" s="34">
        <v>42.06829919550821</v>
      </c>
      <c r="G67" s="34" t="str">
        <f t="shared" si="2"/>
        <v>-</v>
      </c>
    </row>
    <row r="68" spans="1:7">
      <c r="A68" s="35" t="s">
        <v>762</v>
      </c>
      <c r="B68" s="36">
        <v>150</v>
      </c>
      <c r="C68" s="34"/>
      <c r="D68" s="34">
        <f t="shared" si="3"/>
        <v>58.048732122275567</v>
      </c>
      <c r="E68" s="34">
        <f t="shared" si="4"/>
        <v>52.771574656614149</v>
      </c>
      <c r="F68" s="34">
        <v>47.974158778740133</v>
      </c>
      <c r="G68" s="34" t="str">
        <f t="shared" si="2"/>
        <v>-</v>
      </c>
    </row>
    <row r="69" spans="1:7">
      <c r="A69" s="35" t="s">
        <v>763</v>
      </c>
      <c r="B69" s="36">
        <v>150</v>
      </c>
      <c r="C69" s="34">
        <v>134.80000000000001</v>
      </c>
      <c r="D69" s="34">
        <f t="shared" si="3"/>
        <v>68.611336640000005</v>
      </c>
      <c r="E69" s="34">
        <f t="shared" si="4"/>
        <v>62.373942399999997</v>
      </c>
      <c r="F69" s="34">
        <v>56.703583999999992</v>
      </c>
      <c r="G69" s="34" t="str">
        <f t="shared" si="2"/>
        <v>-</v>
      </c>
    </row>
    <row r="70" spans="1:7">
      <c r="A70" s="35" t="s">
        <v>764</v>
      </c>
      <c r="B70" s="36">
        <v>150</v>
      </c>
      <c r="C70" s="34">
        <v>156.69999999999999</v>
      </c>
      <c r="D70" s="34">
        <f t="shared" si="3"/>
        <v>76.123219003847069</v>
      </c>
      <c r="E70" s="34">
        <f t="shared" si="4"/>
        <v>69.202926367133699</v>
      </c>
      <c r="F70" s="34">
        <v>62.911751242848815</v>
      </c>
      <c r="G70" s="34" t="str">
        <f t="shared" si="2"/>
        <v>-</v>
      </c>
    </row>
    <row r="71" spans="1:7">
      <c r="A71" s="35" t="s">
        <v>765</v>
      </c>
      <c r="B71" s="36">
        <v>120</v>
      </c>
      <c r="C71" s="34">
        <v>181.7</v>
      </c>
      <c r="D71" s="34">
        <f t="shared" si="3"/>
        <v>90.088197989867098</v>
      </c>
      <c r="E71" s="34">
        <f t="shared" si="4"/>
        <v>81.89836180897008</v>
      </c>
      <c r="F71" s="34">
        <v>74.453056189972799</v>
      </c>
      <c r="G71" s="34" t="str">
        <f t="shared" si="2"/>
        <v>-</v>
      </c>
    </row>
    <row r="72" spans="1:7">
      <c r="A72" s="35" t="s">
        <v>766</v>
      </c>
      <c r="B72" s="36">
        <v>100</v>
      </c>
      <c r="C72" s="34">
        <v>230</v>
      </c>
      <c r="D72" s="34">
        <f t="shared" si="3"/>
        <v>83.31376591999998</v>
      </c>
      <c r="E72" s="34">
        <f t="shared" si="4"/>
        <v>75.739787199999981</v>
      </c>
      <c r="F72" s="34">
        <v>68.854351999999977</v>
      </c>
      <c r="G72" s="34" t="str">
        <f t="shared" si="2"/>
        <v>-</v>
      </c>
    </row>
    <row r="73" spans="1:7">
      <c r="A73" s="35" t="s">
        <v>767</v>
      </c>
      <c r="B73" s="36">
        <v>25</v>
      </c>
      <c r="C73" s="34"/>
      <c r="D73" s="34">
        <f t="shared" si="3"/>
        <v>56.042429955872429</v>
      </c>
      <c r="E73" s="34">
        <f t="shared" si="4"/>
        <v>50.947663596247658</v>
      </c>
      <c r="F73" s="34">
        <v>46.316057814770595</v>
      </c>
      <c r="G73" s="34" t="str">
        <f t="shared" si="2"/>
        <v>-</v>
      </c>
    </row>
    <row r="74" spans="1:7">
      <c r="A74" s="35" t="s">
        <v>768</v>
      </c>
      <c r="B74" s="36">
        <v>25</v>
      </c>
      <c r="C74" s="34"/>
      <c r="D74" s="34">
        <f t="shared" si="3"/>
        <v>60.700464031072634</v>
      </c>
      <c r="E74" s="34">
        <f t="shared" si="4"/>
        <v>55.182240028247847</v>
      </c>
      <c r="F74" s="34">
        <v>50.165672752952581</v>
      </c>
      <c r="G74" s="34" t="str">
        <f t="shared" si="2"/>
        <v>-</v>
      </c>
    </row>
    <row r="75" spans="1:7">
      <c r="A75" s="35" t="s">
        <v>769</v>
      </c>
      <c r="B75" s="36">
        <v>25</v>
      </c>
      <c r="C75" s="34"/>
      <c r="D75" s="34">
        <f t="shared" si="3"/>
        <v>65.867515527993362</v>
      </c>
      <c r="E75" s="34">
        <f t="shared" si="4"/>
        <v>59.879559570903055</v>
      </c>
      <c r="F75" s="34">
        <v>54.435963246275499</v>
      </c>
      <c r="G75" s="34" t="str">
        <f t="shared" si="2"/>
        <v>-</v>
      </c>
    </row>
    <row r="76" spans="1:7">
      <c r="A76" s="35" t="s">
        <v>770</v>
      </c>
      <c r="B76" s="36">
        <v>25</v>
      </c>
      <c r="C76" s="34"/>
      <c r="D76" s="34">
        <f t="shared" si="3"/>
        <v>70.774411150292764</v>
      </c>
      <c r="E76" s="34">
        <f t="shared" si="4"/>
        <v>64.340373772993416</v>
      </c>
      <c r="F76" s="34">
        <v>58.491248884539466</v>
      </c>
      <c r="G76" s="34" t="str">
        <f t="shared" ref="G76:G139" si="5">IF($G$5&lt;=0,"-",F76*(1-$G$5))</f>
        <v>-</v>
      </c>
    </row>
    <row r="77" spans="1:7">
      <c r="A77" s="35" t="s">
        <v>771</v>
      </c>
      <c r="B77" s="36">
        <v>25</v>
      </c>
      <c r="C77" s="34"/>
      <c r="D77" s="34">
        <f t="shared" si="3"/>
        <v>75.681306132661376</v>
      </c>
      <c r="E77" s="34">
        <f t="shared" si="4"/>
        <v>68.801187393328519</v>
      </c>
      <c r="F77" s="34">
        <v>62.546533993935007</v>
      </c>
      <c r="G77" s="34" t="str">
        <f t="shared" si="5"/>
        <v>-</v>
      </c>
    </row>
    <row r="78" spans="1:7">
      <c r="A78" s="35" t="s">
        <v>772</v>
      </c>
      <c r="B78" s="36">
        <v>25</v>
      </c>
      <c r="C78" s="34"/>
      <c r="D78" s="34">
        <f t="shared" si="3"/>
        <v>83.171718097204661</v>
      </c>
      <c r="E78" s="34">
        <f t="shared" si="4"/>
        <v>75.610652815640591</v>
      </c>
      <c r="F78" s="34">
        <v>68.7369571051278</v>
      </c>
      <c r="G78" s="34" t="str">
        <f t="shared" si="5"/>
        <v>-</v>
      </c>
    </row>
    <row r="79" spans="1:7">
      <c r="A79" s="35" t="s">
        <v>773</v>
      </c>
      <c r="B79" s="36">
        <v>25</v>
      </c>
      <c r="C79" s="34"/>
      <c r="D79" s="34">
        <f t="shared" si="3"/>
        <v>90.662146872745708</v>
      </c>
      <c r="E79" s="34">
        <f t="shared" si="4"/>
        <v>82.420133520677908</v>
      </c>
      <c r="F79" s="34">
        <v>74.92739410970718</v>
      </c>
      <c r="G79" s="34" t="str">
        <f t="shared" si="5"/>
        <v>-</v>
      </c>
    </row>
    <row r="80" spans="1:7">
      <c r="A80" s="35" t="s">
        <v>774</v>
      </c>
      <c r="B80" s="36">
        <v>25</v>
      </c>
      <c r="C80" s="34"/>
      <c r="D80" s="34">
        <f t="shared" si="3"/>
        <v>95.569042053593648</v>
      </c>
      <c r="E80" s="34">
        <f t="shared" si="4"/>
        <v>86.880947321448758</v>
      </c>
      <c r="F80" s="34">
        <v>78.982679383135235</v>
      </c>
      <c r="G80" s="34" t="str">
        <f t="shared" si="5"/>
        <v>-</v>
      </c>
    </row>
    <row r="81" spans="1:9">
      <c r="A81" s="35" t="s">
        <v>775</v>
      </c>
      <c r="B81" s="36">
        <v>25</v>
      </c>
      <c r="C81" s="34"/>
      <c r="D81" s="34">
        <f t="shared" si="3"/>
        <v>105.39412512193158</v>
      </c>
      <c r="E81" s="34">
        <f t="shared" si="4"/>
        <v>95.812841019937792</v>
      </c>
      <c r="F81" s="34">
        <v>87.102582745397982</v>
      </c>
      <c r="G81" s="34" t="str">
        <f t="shared" si="5"/>
        <v>-</v>
      </c>
    </row>
    <row r="82" spans="1:9">
      <c r="A82" s="35" t="s">
        <v>776</v>
      </c>
      <c r="B82" s="36">
        <v>10</v>
      </c>
      <c r="C82" s="34"/>
      <c r="D82" s="34">
        <f t="shared" si="3"/>
        <v>132.92526910194621</v>
      </c>
      <c r="E82" s="34">
        <f t="shared" si="4"/>
        <v>120.84115372904199</v>
      </c>
      <c r="F82" s="34">
        <v>109.85559429912908</v>
      </c>
      <c r="G82" s="34" t="str">
        <f t="shared" si="5"/>
        <v>-</v>
      </c>
    </row>
    <row r="83" spans="1:9">
      <c r="A83" s="35" t="s">
        <v>777</v>
      </c>
      <c r="B83" s="36">
        <v>10</v>
      </c>
      <c r="C83" s="34"/>
      <c r="D83" s="34">
        <f t="shared" si="3"/>
        <v>140.74214521150526</v>
      </c>
      <c r="E83" s="34">
        <f t="shared" si="4"/>
        <v>127.94740473773204</v>
      </c>
      <c r="F83" s="34">
        <v>116.3158224888473</v>
      </c>
      <c r="G83" s="34" t="str">
        <f t="shared" si="5"/>
        <v>-</v>
      </c>
    </row>
    <row r="84" spans="1:9">
      <c r="A84" s="35" t="s">
        <v>778</v>
      </c>
      <c r="B84" s="36">
        <v>10</v>
      </c>
      <c r="C84" s="34"/>
      <c r="D84" s="34">
        <f t="shared" si="3"/>
        <v>148.55902016409144</v>
      </c>
      <c r="E84" s="34">
        <f t="shared" si="4"/>
        <v>135.05365469462856</v>
      </c>
      <c r="F84" s="34">
        <v>122.7760497223896</v>
      </c>
      <c r="G84" s="34" t="str">
        <f t="shared" si="5"/>
        <v>-</v>
      </c>
    </row>
    <row r="85" spans="1:9">
      <c r="A85" s="35" t="s">
        <v>779</v>
      </c>
      <c r="B85" s="36">
        <v>10</v>
      </c>
      <c r="C85" s="34"/>
      <c r="D85" s="34">
        <f t="shared" si="3"/>
        <v>167.84044115261128</v>
      </c>
      <c r="E85" s="34">
        <f t="shared" si="4"/>
        <v>152.5822192296466</v>
      </c>
      <c r="F85" s="34">
        <v>138.71110839058781</v>
      </c>
      <c r="G85" s="34" t="str">
        <f t="shared" si="5"/>
        <v>-</v>
      </c>
    </row>
    <row r="86" spans="1:9" ht="12" thickBot="1">
      <c r="A86" s="35" t="s">
        <v>780</v>
      </c>
      <c r="B86" s="36">
        <v>10</v>
      </c>
      <c r="C86" s="34"/>
      <c r="D86" s="34">
        <f t="shared" si="3"/>
        <v>187.12187933423624</v>
      </c>
      <c r="E86" s="34">
        <f t="shared" si="4"/>
        <v>170.11079939476019</v>
      </c>
      <c r="F86" s="34">
        <v>154.64618126796381</v>
      </c>
      <c r="G86" s="34" t="str">
        <f t="shared" si="5"/>
        <v>-</v>
      </c>
    </row>
    <row r="87" spans="1:9" ht="44.25" customHeight="1">
      <c r="A87" s="381" t="s">
        <v>781</v>
      </c>
      <c r="B87" s="381"/>
      <c r="C87" s="381"/>
      <c r="D87" s="381"/>
      <c r="E87" s="381"/>
      <c r="F87" s="381"/>
      <c r="G87" s="381"/>
      <c r="I87"/>
    </row>
    <row r="88" spans="1:9" ht="44.25" customHeight="1">
      <c r="A88" s="382"/>
      <c r="B88" s="382"/>
      <c r="C88" s="382"/>
      <c r="D88" s="382"/>
      <c r="E88" s="382"/>
      <c r="F88" s="382"/>
      <c r="G88" s="382"/>
    </row>
    <row r="89" spans="1:9">
      <c r="A89" s="35" t="s">
        <v>733</v>
      </c>
      <c r="B89" s="36">
        <v>500</v>
      </c>
      <c r="C89" s="34"/>
      <c r="D89" s="34">
        <f>E89*1.1</f>
        <v>8.5581045784920349</v>
      </c>
      <c r="E89" s="34">
        <f>F89*1.1</f>
        <v>7.7800950713563948</v>
      </c>
      <c r="F89" s="34">
        <v>7.0728137012330858</v>
      </c>
      <c r="G89" s="34" t="str">
        <f t="shared" si="5"/>
        <v>-</v>
      </c>
    </row>
    <row r="90" spans="1:9">
      <c r="A90" s="35" t="s">
        <v>734</v>
      </c>
      <c r="B90" s="36">
        <v>500</v>
      </c>
      <c r="C90" s="34"/>
      <c r="D90" s="34">
        <f t="shared" ref="D90:D136" si="6">E90*1.1</f>
        <v>9.5879444329354531</v>
      </c>
      <c r="E90" s="34">
        <f t="shared" ref="E90:E136" si="7">F90*1.1</f>
        <v>8.7163131208504119</v>
      </c>
      <c r="F90" s="34">
        <v>7.9239210189549185</v>
      </c>
      <c r="G90" s="34" t="str">
        <f t="shared" si="5"/>
        <v>-</v>
      </c>
    </row>
    <row r="91" spans="1:9">
      <c r="A91" s="35" t="s">
        <v>735</v>
      </c>
      <c r="B91" s="36">
        <v>500</v>
      </c>
      <c r="C91" s="34"/>
      <c r="D91" s="34">
        <f t="shared" si="6"/>
        <v>10.392694277451977</v>
      </c>
      <c r="E91" s="34">
        <f t="shared" si="7"/>
        <v>9.4479038885927054</v>
      </c>
      <c r="F91" s="34">
        <v>8.5890035350842773</v>
      </c>
      <c r="G91" s="34" t="str">
        <f t="shared" si="5"/>
        <v>-</v>
      </c>
    </row>
    <row r="92" spans="1:9">
      <c r="A92" s="35" t="s">
        <v>736</v>
      </c>
      <c r="B92" s="36">
        <v>500</v>
      </c>
      <c r="C92" s="34"/>
      <c r="D92" s="34">
        <f t="shared" si="6"/>
        <v>12.097832312588398</v>
      </c>
      <c r="E92" s="34">
        <f t="shared" si="7"/>
        <v>10.99802937508036</v>
      </c>
      <c r="F92" s="34">
        <v>9.9982085228003275</v>
      </c>
      <c r="G92" s="34" t="str">
        <f t="shared" si="5"/>
        <v>-</v>
      </c>
    </row>
    <row r="93" spans="1:9">
      <c r="A93" s="35" t="s">
        <v>737</v>
      </c>
      <c r="B93" s="36">
        <v>500</v>
      </c>
      <c r="C93" s="34"/>
      <c r="D93" s="34">
        <f t="shared" si="6"/>
        <v>13.633095342653785</v>
      </c>
      <c r="E93" s="34">
        <f t="shared" si="7"/>
        <v>12.393723038776168</v>
      </c>
      <c r="F93" s="34">
        <v>11.26702094434197</v>
      </c>
      <c r="G93" s="34" t="str">
        <f t="shared" si="5"/>
        <v>-</v>
      </c>
    </row>
    <row r="94" spans="1:9">
      <c r="A94" s="35" t="s">
        <v>738</v>
      </c>
      <c r="B94" s="36">
        <v>500</v>
      </c>
      <c r="C94" s="34"/>
      <c r="D94" s="34">
        <f t="shared" si="6"/>
        <v>9.7525416700935867</v>
      </c>
      <c r="E94" s="34">
        <f t="shared" si="7"/>
        <v>8.8659469728123508</v>
      </c>
      <c r="F94" s="34">
        <v>8.059951793465773</v>
      </c>
      <c r="G94" s="34" t="str">
        <f t="shared" si="5"/>
        <v>-</v>
      </c>
    </row>
    <row r="95" spans="1:9">
      <c r="A95" s="35" t="s">
        <v>739</v>
      </c>
      <c r="B95" s="36">
        <v>500</v>
      </c>
      <c r="C95" s="34"/>
      <c r="D95" s="34">
        <f t="shared" si="6"/>
        <v>10.25890010523659</v>
      </c>
      <c r="E95" s="34">
        <f t="shared" si="7"/>
        <v>9.3262728229423537</v>
      </c>
      <c r="F95" s="34">
        <v>8.4784298390385029</v>
      </c>
      <c r="G95" s="34" t="str">
        <f t="shared" si="5"/>
        <v>-</v>
      </c>
    </row>
    <row r="96" spans="1:9">
      <c r="A96" s="35" t="s">
        <v>740</v>
      </c>
      <c r="B96" s="36">
        <v>500</v>
      </c>
      <c r="C96" s="34"/>
      <c r="D96" s="34">
        <f t="shared" si="6"/>
        <v>11.057072507635359</v>
      </c>
      <c r="E96" s="34">
        <f t="shared" si="7"/>
        <v>10.051884097850326</v>
      </c>
      <c r="F96" s="34">
        <v>9.1380764525912053</v>
      </c>
      <c r="G96" s="34" t="str">
        <f t="shared" si="5"/>
        <v>-</v>
      </c>
    </row>
    <row r="97" spans="1:7">
      <c r="A97" s="35" t="s">
        <v>741</v>
      </c>
      <c r="B97" s="36">
        <v>500</v>
      </c>
      <c r="C97" s="34">
        <v>27.6</v>
      </c>
      <c r="D97" s="34">
        <f t="shared" si="6"/>
        <v>13.232186351999999</v>
      </c>
      <c r="E97" s="34">
        <f t="shared" si="7"/>
        <v>12.029260319999999</v>
      </c>
      <c r="F97" s="34">
        <v>10.935691199999997</v>
      </c>
      <c r="G97" s="34" t="str">
        <f t="shared" si="5"/>
        <v>-</v>
      </c>
    </row>
    <row r="98" spans="1:7">
      <c r="A98" s="35" t="s">
        <v>742</v>
      </c>
      <c r="B98" s="36">
        <v>500</v>
      </c>
      <c r="C98" s="34"/>
      <c r="D98" s="34">
        <f t="shared" si="6"/>
        <v>14.619709206632933</v>
      </c>
      <c r="E98" s="34">
        <f t="shared" si="7"/>
        <v>13.290644733302665</v>
      </c>
      <c r="F98" s="34">
        <v>12.082404303002422</v>
      </c>
      <c r="G98" s="34" t="str">
        <f t="shared" si="5"/>
        <v>-</v>
      </c>
    </row>
    <row r="99" spans="1:7">
      <c r="A99" s="35" t="s">
        <v>743</v>
      </c>
      <c r="B99" s="36">
        <v>500</v>
      </c>
      <c r="C99" s="34">
        <v>36.700000000000003</v>
      </c>
      <c r="D99" s="34">
        <f t="shared" si="6"/>
        <v>17.642915136000003</v>
      </c>
      <c r="E99" s="34">
        <f t="shared" si="7"/>
        <v>16.03901376</v>
      </c>
      <c r="F99" s="34">
        <v>14.580921599999998</v>
      </c>
      <c r="G99" s="34" t="str">
        <f t="shared" si="5"/>
        <v>-</v>
      </c>
    </row>
    <row r="100" spans="1:7">
      <c r="A100" s="35" t="s">
        <v>744</v>
      </c>
      <c r="B100" s="36">
        <v>500</v>
      </c>
      <c r="C100" s="34"/>
      <c r="D100" s="34">
        <f t="shared" si="6"/>
        <v>19.944302942487496</v>
      </c>
      <c r="E100" s="34">
        <f t="shared" si="7"/>
        <v>18.131184493170451</v>
      </c>
      <c r="F100" s="34">
        <v>16.482894993791319</v>
      </c>
      <c r="G100" s="34" t="str">
        <f t="shared" si="5"/>
        <v>-</v>
      </c>
    </row>
    <row r="101" spans="1:7">
      <c r="A101" s="35" t="s">
        <v>745</v>
      </c>
      <c r="B101" s="36">
        <v>500</v>
      </c>
      <c r="C101" s="34">
        <v>45</v>
      </c>
      <c r="D101" s="34">
        <f t="shared" si="6"/>
        <v>24.504048800000003</v>
      </c>
      <c r="E101" s="34">
        <f t="shared" si="7"/>
        <v>22.276408</v>
      </c>
      <c r="F101" s="34">
        <v>20.251279999999998</v>
      </c>
      <c r="G101" s="34" t="str">
        <f t="shared" si="5"/>
        <v>-</v>
      </c>
    </row>
    <row r="102" spans="1:7">
      <c r="A102" s="35" t="s">
        <v>746</v>
      </c>
      <c r="B102" s="36">
        <v>300</v>
      </c>
      <c r="C102" s="34"/>
      <c r="D102" s="34">
        <f t="shared" si="6"/>
        <v>19.591991706871735</v>
      </c>
      <c r="E102" s="34">
        <f t="shared" si="7"/>
        <v>17.810901551701576</v>
      </c>
      <c r="F102" s="34">
        <v>16.191728683365067</v>
      </c>
      <c r="G102" s="34" t="str">
        <f t="shared" si="5"/>
        <v>-</v>
      </c>
    </row>
    <row r="103" spans="1:7">
      <c r="A103" s="35" t="s">
        <v>747</v>
      </c>
      <c r="B103" s="36">
        <v>300</v>
      </c>
      <c r="C103" s="34"/>
      <c r="D103" s="34">
        <f t="shared" si="6"/>
        <v>21.910390539239181</v>
      </c>
      <c r="E103" s="34">
        <f t="shared" si="7"/>
        <v>19.918536853853798</v>
      </c>
      <c r="F103" s="34">
        <v>18.107760776230723</v>
      </c>
      <c r="G103" s="34" t="str">
        <f t="shared" si="5"/>
        <v>-</v>
      </c>
    </row>
    <row r="104" spans="1:7">
      <c r="A104" s="35" t="s">
        <v>748</v>
      </c>
      <c r="B104" s="36">
        <v>300</v>
      </c>
      <c r="C104" s="34"/>
      <c r="D104" s="34">
        <f t="shared" si="6"/>
        <v>23.731231550303864</v>
      </c>
      <c r="E104" s="34">
        <f t="shared" si="7"/>
        <v>21.573846863912603</v>
      </c>
      <c r="F104" s="34">
        <v>19.612588058102364</v>
      </c>
      <c r="G104" s="34" t="str">
        <f t="shared" si="5"/>
        <v>-</v>
      </c>
    </row>
    <row r="105" spans="1:7">
      <c r="A105" s="35" t="s">
        <v>749</v>
      </c>
      <c r="B105" s="36">
        <v>300</v>
      </c>
      <c r="C105" s="34"/>
      <c r="D105" s="34">
        <f t="shared" si="6"/>
        <v>25.596978693136311</v>
      </c>
      <c r="E105" s="34">
        <f t="shared" si="7"/>
        <v>23.269980630123918</v>
      </c>
      <c r="F105" s="34">
        <v>21.154527845567195</v>
      </c>
      <c r="G105" s="34" t="str">
        <f t="shared" si="5"/>
        <v>-</v>
      </c>
    </row>
    <row r="106" spans="1:7">
      <c r="A106" s="35" t="s">
        <v>750</v>
      </c>
      <c r="B106" s="36">
        <v>300</v>
      </c>
      <c r="C106" s="34">
        <v>72</v>
      </c>
      <c r="D106" s="34">
        <f t="shared" si="6"/>
        <v>29.404858559999997</v>
      </c>
      <c r="E106" s="34">
        <f t="shared" si="7"/>
        <v>26.731689599999996</v>
      </c>
      <c r="F106" s="34">
        <v>24.301535999999995</v>
      </c>
      <c r="G106" s="34" t="str">
        <f t="shared" si="5"/>
        <v>-</v>
      </c>
    </row>
    <row r="107" spans="1:7">
      <c r="A107" s="35" t="s">
        <v>751</v>
      </c>
      <c r="B107" s="36">
        <v>250</v>
      </c>
      <c r="C107" s="34"/>
      <c r="D107" s="34">
        <f t="shared" si="6"/>
        <v>28.446789302087922</v>
      </c>
      <c r="E107" s="34">
        <f t="shared" si="7"/>
        <v>25.860717547352653</v>
      </c>
      <c r="F107" s="34">
        <v>23.509743224866046</v>
      </c>
      <c r="G107" s="34" t="str">
        <f t="shared" si="5"/>
        <v>-</v>
      </c>
    </row>
    <row r="108" spans="1:7">
      <c r="A108" s="35" t="s">
        <v>752</v>
      </c>
      <c r="B108" s="36">
        <v>250</v>
      </c>
      <c r="C108" s="34">
        <v>87</v>
      </c>
      <c r="D108" s="34">
        <f t="shared" si="6"/>
        <v>34.795749295999997</v>
      </c>
      <c r="E108" s="34">
        <f t="shared" si="7"/>
        <v>31.632499359999997</v>
      </c>
      <c r="F108" s="34">
        <v>28.756817599999994</v>
      </c>
      <c r="G108" s="34" t="str">
        <f t="shared" si="5"/>
        <v>-</v>
      </c>
    </row>
    <row r="109" spans="1:7">
      <c r="A109" s="35" t="s">
        <v>753</v>
      </c>
      <c r="B109" s="36">
        <v>250</v>
      </c>
      <c r="C109" s="34"/>
      <c r="D109" s="34">
        <f t="shared" si="6"/>
        <v>35.843609521064636</v>
      </c>
      <c r="E109" s="34">
        <f t="shared" si="7"/>
        <v>32.585099564604214</v>
      </c>
      <c r="F109" s="34">
        <v>29.622817786003829</v>
      </c>
      <c r="G109" s="34" t="str">
        <f t="shared" si="5"/>
        <v>-</v>
      </c>
    </row>
    <row r="110" spans="1:7">
      <c r="A110" s="35" t="s">
        <v>754</v>
      </c>
      <c r="B110" s="36">
        <v>250</v>
      </c>
      <c r="C110" s="34">
        <v>99.3</v>
      </c>
      <c r="D110" s="34">
        <f t="shared" si="6"/>
        <v>40.43168052</v>
      </c>
      <c r="E110" s="34">
        <f t="shared" si="7"/>
        <v>36.756073199999996</v>
      </c>
      <c r="F110" s="34">
        <v>33.414611999999991</v>
      </c>
      <c r="G110" s="34" t="str">
        <f t="shared" si="5"/>
        <v>-</v>
      </c>
    </row>
    <row r="111" spans="1:7">
      <c r="A111" s="35" t="s">
        <v>755</v>
      </c>
      <c r="B111" s="36">
        <v>250</v>
      </c>
      <c r="C111" s="34"/>
      <c r="D111" s="34">
        <f t="shared" si="6"/>
        <v>38.704865720218031</v>
      </c>
      <c r="E111" s="34">
        <f t="shared" si="7"/>
        <v>35.186241563834571</v>
      </c>
      <c r="F111" s="34">
        <v>31.987492330758698</v>
      </c>
      <c r="G111" s="34" t="str">
        <f t="shared" si="5"/>
        <v>-</v>
      </c>
    </row>
    <row r="112" spans="1:7">
      <c r="A112" s="35" t="s">
        <v>756</v>
      </c>
      <c r="B112" s="36">
        <v>200</v>
      </c>
      <c r="C112" s="34"/>
      <c r="D112" s="34">
        <f t="shared" si="6"/>
        <v>41.260814339649841</v>
      </c>
      <c r="E112" s="34">
        <f t="shared" si="7"/>
        <v>37.509831217863486</v>
      </c>
      <c r="F112" s="34">
        <v>34.099846561694072</v>
      </c>
      <c r="G112" s="34" t="str">
        <f t="shared" si="5"/>
        <v>-</v>
      </c>
    </row>
    <row r="113" spans="1:7">
      <c r="A113" s="35" t="s">
        <v>757</v>
      </c>
      <c r="B113" s="36">
        <v>200</v>
      </c>
      <c r="C113" s="34">
        <v>114.4</v>
      </c>
      <c r="D113" s="34">
        <f t="shared" si="6"/>
        <v>49.008097600000006</v>
      </c>
      <c r="E113" s="34">
        <f t="shared" si="7"/>
        <v>44.552816</v>
      </c>
      <c r="F113" s="34">
        <v>40.502559999999995</v>
      </c>
      <c r="G113" s="34" t="str">
        <f t="shared" si="5"/>
        <v>-</v>
      </c>
    </row>
    <row r="114" spans="1:7">
      <c r="A114" s="35" t="s">
        <v>758</v>
      </c>
      <c r="B114" s="36">
        <v>150</v>
      </c>
      <c r="C114" s="34"/>
      <c r="D114" s="34">
        <f t="shared" si="6"/>
        <v>35.893950965177929</v>
      </c>
      <c r="E114" s="34">
        <f t="shared" si="7"/>
        <v>32.630864513798116</v>
      </c>
      <c r="F114" s="34">
        <v>29.664422285271012</v>
      </c>
      <c r="G114" s="34" t="str">
        <f t="shared" si="5"/>
        <v>-</v>
      </c>
    </row>
    <row r="115" spans="1:7">
      <c r="A115" s="35" t="s">
        <v>759</v>
      </c>
      <c r="B115" s="36">
        <v>150</v>
      </c>
      <c r="C115" s="34"/>
      <c r="D115" s="34">
        <f t="shared" si="6"/>
        <v>39.75400313165526</v>
      </c>
      <c r="E115" s="34">
        <f t="shared" si="7"/>
        <v>36.140002846959327</v>
      </c>
      <c r="F115" s="34">
        <v>32.854548042690297</v>
      </c>
      <c r="G115" s="34" t="str">
        <f t="shared" si="5"/>
        <v>-</v>
      </c>
    </row>
    <row r="116" spans="1:7">
      <c r="A116" s="35" t="s">
        <v>760</v>
      </c>
      <c r="B116" s="36">
        <v>150</v>
      </c>
      <c r="C116" s="34"/>
      <c r="D116" s="34">
        <f t="shared" si="6"/>
        <v>45.344261902549462</v>
      </c>
      <c r="E116" s="34">
        <f t="shared" si="7"/>
        <v>41.222056275044963</v>
      </c>
      <c r="F116" s="34">
        <v>37.474596613677235</v>
      </c>
      <c r="G116" s="34" t="str">
        <f t="shared" si="5"/>
        <v>-</v>
      </c>
    </row>
    <row r="117" spans="1:7">
      <c r="A117" s="35" t="s">
        <v>761</v>
      </c>
      <c r="B117" s="36">
        <v>150</v>
      </c>
      <c r="C117" s="34"/>
      <c r="D117" s="34">
        <f t="shared" si="6"/>
        <v>52.490835361457243</v>
      </c>
      <c r="E117" s="34">
        <f t="shared" si="7"/>
        <v>47.718941237688398</v>
      </c>
      <c r="F117" s="34">
        <v>43.380855670625813</v>
      </c>
      <c r="G117" s="34" t="str">
        <f t="shared" si="5"/>
        <v>-</v>
      </c>
    </row>
    <row r="118" spans="1:7">
      <c r="A118" s="35" t="s">
        <v>762</v>
      </c>
      <c r="B118" s="36">
        <v>150</v>
      </c>
      <c r="C118" s="34"/>
      <c r="D118" s="34">
        <f t="shared" si="6"/>
        <v>59.388472461506367</v>
      </c>
      <c r="E118" s="34">
        <f t="shared" si="7"/>
        <v>53.989520419551241</v>
      </c>
      <c r="F118" s="34">
        <v>49.081382199592035</v>
      </c>
      <c r="G118" s="34" t="str">
        <f t="shared" si="5"/>
        <v>-</v>
      </c>
    </row>
    <row r="119" spans="1:7">
      <c r="A119" s="35" t="s">
        <v>763</v>
      </c>
      <c r="B119" s="36">
        <v>150</v>
      </c>
      <c r="C119" s="34">
        <v>138.6</v>
      </c>
      <c r="D119" s="34">
        <f t="shared" si="6"/>
        <v>68.611336640000005</v>
      </c>
      <c r="E119" s="34">
        <f t="shared" si="7"/>
        <v>62.373942399999997</v>
      </c>
      <c r="F119" s="34">
        <v>56.703583999999992</v>
      </c>
      <c r="G119" s="34" t="str">
        <f t="shared" si="5"/>
        <v>-</v>
      </c>
    </row>
    <row r="120" spans="1:7">
      <c r="A120" s="35" t="s">
        <v>764</v>
      </c>
      <c r="B120" s="36">
        <v>150</v>
      </c>
      <c r="C120" s="34">
        <v>159</v>
      </c>
      <c r="D120" s="34">
        <f t="shared" si="6"/>
        <v>78.94351031862837</v>
      </c>
      <c r="E120" s="34">
        <f t="shared" si="7"/>
        <v>71.766827562389423</v>
      </c>
      <c r="F120" s="34">
        <v>65.242570511263111</v>
      </c>
      <c r="G120" s="34" t="str">
        <f t="shared" si="5"/>
        <v>-</v>
      </c>
    </row>
    <row r="121" spans="1:7">
      <c r="A121" s="35" t="s">
        <v>765</v>
      </c>
      <c r="B121" s="36">
        <v>120</v>
      </c>
      <c r="C121" s="34">
        <v>184.1</v>
      </c>
      <c r="D121" s="34">
        <f t="shared" si="6"/>
        <v>92.908544180757602</v>
      </c>
      <c r="E121" s="34">
        <f t="shared" si="7"/>
        <v>84.462312891597819</v>
      </c>
      <c r="F121" s="34">
        <v>76.783920810543464</v>
      </c>
      <c r="G121" s="34" t="str">
        <f t="shared" si="5"/>
        <v>-</v>
      </c>
    </row>
    <row r="122" spans="1:7">
      <c r="A122" s="35" t="s">
        <v>766</v>
      </c>
      <c r="B122" s="36">
        <v>100</v>
      </c>
      <c r="C122" s="34">
        <v>236.2</v>
      </c>
      <c r="D122" s="34">
        <f t="shared" si="6"/>
        <v>83.31376591999998</v>
      </c>
      <c r="E122" s="34">
        <f t="shared" si="7"/>
        <v>75.739787199999981</v>
      </c>
      <c r="F122" s="34">
        <v>68.854351999999977</v>
      </c>
      <c r="G122" s="34" t="str">
        <f t="shared" si="5"/>
        <v>-</v>
      </c>
    </row>
    <row r="123" spans="1:7">
      <c r="A123" s="35" t="s">
        <v>767</v>
      </c>
      <c r="B123" s="36">
        <v>25</v>
      </c>
      <c r="C123" s="34"/>
      <c r="D123" s="34">
        <f t="shared" si="6"/>
        <v>58.468695869406162</v>
      </c>
      <c r="E123" s="34">
        <f t="shared" si="7"/>
        <v>53.153359881278327</v>
      </c>
      <c r="F123" s="34">
        <v>48.321236255707568</v>
      </c>
      <c r="G123" s="34" t="str">
        <f t="shared" si="5"/>
        <v>-</v>
      </c>
    </row>
    <row r="124" spans="1:7">
      <c r="A124" s="35" t="s">
        <v>768</v>
      </c>
      <c r="B124" s="36">
        <v>25</v>
      </c>
      <c r="C124" s="34"/>
      <c r="D124" s="34">
        <f t="shared" si="6"/>
        <v>63.375577122522579</v>
      </c>
      <c r="E124" s="34">
        <f t="shared" si="7"/>
        <v>57.614161020475066</v>
      </c>
      <c r="F124" s="34">
        <v>52.376510018613693</v>
      </c>
      <c r="G124" s="34" t="str">
        <f t="shared" si="5"/>
        <v>-</v>
      </c>
    </row>
    <row r="125" spans="1:7">
      <c r="A125" s="35" t="s">
        <v>769</v>
      </c>
      <c r="B125" s="36">
        <v>25</v>
      </c>
      <c r="C125" s="34"/>
      <c r="D125" s="34">
        <f t="shared" si="6"/>
        <v>68.282474363172923</v>
      </c>
      <c r="E125" s="34">
        <f t="shared" si="7"/>
        <v>62.074976693793559</v>
      </c>
      <c r="F125" s="34">
        <v>56.431796994357775</v>
      </c>
      <c r="G125" s="34" t="str">
        <f t="shared" si="5"/>
        <v>-</v>
      </c>
    </row>
    <row r="126" spans="1:7">
      <c r="A126" s="35" t="s">
        <v>770</v>
      </c>
      <c r="B126" s="36">
        <v>25</v>
      </c>
      <c r="C126" s="34"/>
      <c r="D126" s="34">
        <f t="shared" si="6"/>
        <v>73.438315649373763</v>
      </c>
      <c r="E126" s="34">
        <f t="shared" si="7"/>
        <v>66.762105135794329</v>
      </c>
      <c r="F126" s="34">
        <v>60.692822850722116</v>
      </c>
      <c r="G126" s="34" t="str">
        <f t="shared" si="5"/>
        <v>-</v>
      </c>
    </row>
    <row r="127" spans="1:7">
      <c r="A127" s="35" t="s">
        <v>771</v>
      </c>
      <c r="B127" s="36">
        <v>25</v>
      </c>
      <c r="C127" s="34"/>
      <c r="D127" s="34">
        <f t="shared" si="6"/>
        <v>78.356515469264792</v>
      </c>
      <c r="E127" s="34">
        <f t="shared" si="7"/>
        <v>71.233195881149811</v>
      </c>
      <c r="F127" s="34">
        <v>64.75745080104528</v>
      </c>
      <c r="G127" s="34" t="str">
        <f t="shared" si="5"/>
        <v>-</v>
      </c>
    </row>
    <row r="128" spans="1:7">
      <c r="A128" s="35" t="s">
        <v>772</v>
      </c>
      <c r="B128" s="36">
        <v>25</v>
      </c>
      <c r="C128" s="34"/>
      <c r="D128" s="34">
        <f t="shared" si="6"/>
        <v>85.846956680667873</v>
      </c>
      <c r="E128" s="34">
        <f t="shared" si="7"/>
        <v>78.042687891516238</v>
      </c>
      <c r="F128" s="34">
        <v>70.947898083196577</v>
      </c>
      <c r="G128" s="34" t="str">
        <f t="shared" si="5"/>
        <v>-</v>
      </c>
    </row>
    <row r="129" spans="1:9">
      <c r="A129" s="35" t="s">
        <v>773</v>
      </c>
      <c r="B129" s="36">
        <v>25</v>
      </c>
      <c r="C129" s="34"/>
      <c r="D129" s="34">
        <f t="shared" si="6"/>
        <v>93.326106307435296</v>
      </c>
      <c r="E129" s="34">
        <f t="shared" si="7"/>
        <v>84.841914824941171</v>
      </c>
      <c r="F129" s="34">
        <v>77.129013477219246</v>
      </c>
      <c r="G129" s="34" t="str">
        <f t="shared" si="5"/>
        <v>-</v>
      </c>
    </row>
    <row r="130" spans="1:9">
      <c r="A130" s="35" t="s">
        <v>774</v>
      </c>
      <c r="B130" s="36">
        <v>25</v>
      </c>
      <c r="C130" s="34"/>
      <c r="D130" s="34">
        <f t="shared" si="6"/>
        <v>98.244301122965098</v>
      </c>
      <c r="E130" s="34">
        <f t="shared" si="7"/>
        <v>89.313001020877351</v>
      </c>
      <c r="F130" s="34">
        <v>81.193637291706679</v>
      </c>
      <c r="G130" s="34" t="str">
        <f t="shared" si="5"/>
        <v>-</v>
      </c>
    </row>
    <row r="131" spans="1:9">
      <c r="A131" s="35" t="s">
        <v>775</v>
      </c>
      <c r="B131" s="36">
        <v>25</v>
      </c>
      <c r="C131" s="34"/>
      <c r="D131" s="34">
        <f t="shared" si="6"/>
        <v>108.0580661091365</v>
      </c>
      <c r="E131" s="34">
        <f t="shared" si="7"/>
        <v>98.234605553760446</v>
      </c>
      <c r="F131" s="34">
        <v>89.304186867054938</v>
      </c>
      <c r="G131" s="34" t="str">
        <f t="shared" si="5"/>
        <v>-</v>
      </c>
    </row>
    <row r="132" spans="1:9">
      <c r="A132" s="35" t="s">
        <v>776</v>
      </c>
      <c r="B132" s="36">
        <v>10</v>
      </c>
      <c r="C132" s="34"/>
      <c r="D132" s="34">
        <f t="shared" si="6"/>
        <v>138.79525472896455</v>
      </c>
      <c r="E132" s="34">
        <f t="shared" si="7"/>
        <v>126.17750429905867</v>
      </c>
      <c r="F132" s="34">
        <v>114.70682209005332</v>
      </c>
      <c r="G132" s="34" t="str">
        <f t="shared" si="5"/>
        <v>-</v>
      </c>
    </row>
    <row r="133" spans="1:9">
      <c r="A133" s="35" t="s">
        <v>777</v>
      </c>
      <c r="B133" s="36">
        <v>10</v>
      </c>
      <c r="C133" s="34"/>
      <c r="D133" s="34">
        <f t="shared" si="6"/>
        <v>146.86160785403382</v>
      </c>
      <c r="E133" s="34">
        <f t="shared" si="7"/>
        <v>133.51055259457618</v>
      </c>
      <c r="F133" s="34">
        <v>121.37322963143289</v>
      </c>
      <c r="G133" s="34" t="str">
        <f t="shared" si="5"/>
        <v>-</v>
      </c>
    </row>
    <row r="134" spans="1:9">
      <c r="A134" s="35" t="s">
        <v>778</v>
      </c>
      <c r="B134" s="36">
        <v>10</v>
      </c>
      <c r="C134" s="34"/>
      <c r="D134" s="34">
        <f t="shared" si="6"/>
        <v>154.41769882348245</v>
      </c>
      <c r="E134" s="34">
        <f t="shared" si="7"/>
        <v>140.37972620316586</v>
      </c>
      <c r="F134" s="34">
        <v>127.61793291196896</v>
      </c>
      <c r="G134" s="34" t="str">
        <f t="shared" si="5"/>
        <v>-</v>
      </c>
    </row>
    <row r="135" spans="1:9">
      <c r="A135" s="35" t="s">
        <v>779</v>
      </c>
      <c r="B135" s="36">
        <v>10</v>
      </c>
      <c r="C135" s="34"/>
      <c r="D135" s="34">
        <f t="shared" si="6"/>
        <v>173.71054917975042</v>
      </c>
      <c r="E135" s="34">
        <f t="shared" si="7"/>
        <v>157.91868107250036</v>
      </c>
      <c r="F135" s="34">
        <v>143.56243733863667</v>
      </c>
      <c r="G135" s="34" t="str">
        <f t="shared" si="5"/>
        <v>-</v>
      </c>
    </row>
    <row r="136" spans="1:9" ht="12" thickBot="1">
      <c r="A136" s="35" t="s">
        <v>780</v>
      </c>
      <c r="B136" s="36">
        <v>10</v>
      </c>
      <c r="C136" s="34"/>
      <c r="D136" s="34">
        <f t="shared" si="6"/>
        <v>192.9919897092451</v>
      </c>
      <c r="E136" s="34">
        <f t="shared" si="7"/>
        <v>175.44726337204099</v>
      </c>
      <c r="F136" s="34">
        <v>159.49751215640089</v>
      </c>
      <c r="G136" s="34" t="str">
        <f t="shared" si="5"/>
        <v>-</v>
      </c>
    </row>
    <row r="137" spans="1:9" ht="43.5" customHeight="1">
      <c r="A137" s="381" t="s">
        <v>782</v>
      </c>
      <c r="B137" s="381"/>
      <c r="C137" s="381"/>
      <c r="D137" s="381"/>
      <c r="E137" s="381"/>
      <c r="F137" s="381"/>
      <c r="G137" s="381"/>
      <c r="H137"/>
    </row>
    <row r="138" spans="1:9" ht="45.75" customHeight="1">
      <c r="A138" s="382"/>
      <c r="B138" s="382"/>
      <c r="C138" s="382"/>
      <c r="D138" s="382"/>
      <c r="E138" s="382"/>
      <c r="F138" s="382"/>
      <c r="G138" s="382"/>
      <c r="I138"/>
    </row>
    <row r="139" spans="1:9">
      <c r="A139" s="35" t="s">
        <v>783</v>
      </c>
      <c r="B139" s="36">
        <v>32000</v>
      </c>
      <c r="C139" s="34">
        <v>0.77</v>
      </c>
      <c r="D139" s="34">
        <f>E139*1.1</f>
        <v>159.72000000000003</v>
      </c>
      <c r="E139" s="34">
        <f>F139*1.1</f>
        <v>145.20000000000002</v>
      </c>
      <c r="F139" s="34">
        <v>132</v>
      </c>
      <c r="G139" s="34" t="str">
        <f t="shared" si="5"/>
        <v>-</v>
      </c>
    </row>
    <row r="140" spans="1:9">
      <c r="A140" s="35" t="s">
        <v>33</v>
      </c>
      <c r="B140" s="36">
        <v>17000</v>
      </c>
      <c r="C140" s="34">
        <v>1.46</v>
      </c>
      <c r="D140" s="34">
        <f t="shared" ref="D140:D152" si="8">E140*1.1</f>
        <v>137.94000000000003</v>
      </c>
      <c r="E140" s="34">
        <f t="shared" ref="E140:E152" si="9">F140*1.1</f>
        <v>125.4</v>
      </c>
      <c r="F140" s="34">
        <v>114</v>
      </c>
      <c r="G140" s="34" t="str">
        <f t="shared" ref="G140:G208" si="10">IF($G$5&lt;=0,"-",F140*(1-$G$5))</f>
        <v>-</v>
      </c>
    </row>
    <row r="141" spans="1:9">
      <c r="A141" s="35" t="s">
        <v>34</v>
      </c>
      <c r="B141" s="36">
        <v>9000</v>
      </c>
      <c r="C141" s="34">
        <v>2.79</v>
      </c>
      <c r="D141" s="34">
        <f t="shared" si="8"/>
        <v>112.59050000000002</v>
      </c>
      <c r="E141" s="34">
        <f t="shared" si="9"/>
        <v>102.355</v>
      </c>
      <c r="F141" s="34">
        <v>93.05</v>
      </c>
      <c r="G141" s="34" t="str">
        <f t="shared" si="10"/>
        <v>-</v>
      </c>
    </row>
    <row r="142" spans="1:9">
      <c r="A142" s="35" t="s">
        <v>35</v>
      </c>
      <c r="B142" s="36">
        <v>4000</v>
      </c>
      <c r="C142" s="34">
        <v>6.22</v>
      </c>
      <c r="D142" s="34">
        <f t="shared" si="8"/>
        <v>105.45150000000002</v>
      </c>
      <c r="E142" s="34">
        <f t="shared" si="9"/>
        <v>95.865000000000009</v>
      </c>
      <c r="F142" s="34">
        <v>87.15</v>
      </c>
      <c r="G142" s="34" t="str">
        <f t="shared" si="10"/>
        <v>-</v>
      </c>
    </row>
    <row r="143" spans="1:9">
      <c r="A143" s="35" t="s">
        <v>36</v>
      </c>
      <c r="B143" s="36">
        <v>2000</v>
      </c>
      <c r="C143" s="34">
        <v>12.2</v>
      </c>
      <c r="D143" s="34">
        <f t="shared" si="8"/>
        <v>105.45150000000002</v>
      </c>
      <c r="E143" s="34">
        <f t="shared" si="9"/>
        <v>95.865000000000009</v>
      </c>
      <c r="F143" s="34">
        <v>87.15</v>
      </c>
      <c r="G143" s="34" t="str">
        <f t="shared" si="10"/>
        <v>-</v>
      </c>
    </row>
    <row r="144" spans="1:9">
      <c r="A144" s="35" t="s">
        <v>37</v>
      </c>
      <c r="B144" s="36">
        <v>1200</v>
      </c>
      <c r="C144" s="34">
        <v>22.2</v>
      </c>
      <c r="D144" s="34">
        <f t="shared" si="8"/>
        <v>105.45150000000002</v>
      </c>
      <c r="E144" s="34">
        <f t="shared" si="9"/>
        <v>95.865000000000009</v>
      </c>
      <c r="F144" s="34">
        <v>87.15</v>
      </c>
      <c r="G144" s="34" t="str">
        <f t="shared" si="10"/>
        <v>-</v>
      </c>
    </row>
    <row r="145" spans="1:10">
      <c r="A145" s="35" t="s">
        <v>38</v>
      </c>
      <c r="B145" s="36">
        <v>800</v>
      </c>
      <c r="C145" s="34">
        <v>31.6</v>
      </c>
      <c r="D145" s="34">
        <f t="shared" si="8"/>
        <v>105.45150000000002</v>
      </c>
      <c r="E145" s="34">
        <f t="shared" si="9"/>
        <v>95.865000000000009</v>
      </c>
      <c r="F145" s="34">
        <v>87.15</v>
      </c>
      <c r="G145" s="34" t="str">
        <f t="shared" si="10"/>
        <v>-</v>
      </c>
    </row>
    <row r="146" spans="1:10">
      <c r="A146" s="35" t="s">
        <v>39</v>
      </c>
      <c r="B146" s="36">
        <v>600</v>
      </c>
      <c r="C146" s="34">
        <v>40.9</v>
      </c>
      <c r="D146" s="34">
        <f t="shared" si="8"/>
        <v>105.45150000000002</v>
      </c>
      <c r="E146" s="34">
        <f t="shared" si="9"/>
        <v>95.865000000000009</v>
      </c>
      <c r="F146" s="34">
        <v>87.15</v>
      </c>
      <c r="G146" s="34" t="str">
        <f t="shared" si="10"/>
        <v>-</v>
      </c>
    </row>
    <row r="147" spans="1:10">
      <c r="A147" s="35" t="s">
        <v>784</v>
      </c>
      <c r="B147" s="36">
        <v>350</v>
      </c>
      <c r="C147" s="34">
        <v>73.13</v>
      </c>
      <c r="D147" s="34">
        <f t="shared" si="8"/>
        <v>105.45150000000002</v>
      </c>
      <c r="E147" s="34">
        <f t="shared" si="9"/>
        <v>95.865000000000009</v>
      </c>
      <c r="F147" s="34">
        <v>87.15</v>
      </c>
      <c r="G147" s="34" t="str">
        <f t="shared" si="10"/>
        <v>-</v>
      </c>
    </row>
    <row r="148" spans="1:10">
      <c r="A148" s="35" t="s">
        <v>40</v>
      </c>
      <c r="B148" s="36">
        <v>350</v>
      </c>
      <c r="C148" s="34">
        <v>76.8</v>
      </c>
      <c r="D148" s="34">
        <f t="shared" si="8"/>
        <v>105.45150000000002</v>
      </c>
      <c r="E148" s="34">
        <f t="shared" si="9"/>
        <v>95.865000000000009</v>
      </c>
      <c r="F148" s="34">
        <v>87.15</v>
      </c>
      <c r="G148" s="34" t="str">
        <f t="shared" si="10"/>
        <v>-</v>
      </c>
    </row>
    <row r="149" spans="1:10">
      <c r="A149" s="35" t="s">
        <v>41</v>
      </c>
      <c r="B149" s="36">
        <v>200</v>
      </c>
      <c r="C149" s="34">
        <v>108.37</v>
      </c>
      <c r="D149" s="34">
        <f t="shared" si="8"/>
        <v>105.45150000000002</v>
      </c>
      <c r="E149" s="34">
        <f t="shared" si="9"/>
        <v>95.865000000000009</v>
      </c>
      <c r="F149" s="34">
        <v>87.15</v>
      </c>
      <c r="G149" s="34" t="str">
        <f t="shared" si="10"/>
        <v>-</v>
      </c>
    </row>
    <row r="150" spans="1:10">
      <c r="A150" s="35" t="s">
        <v>42</v>
      </c>
      <c r="B150" s="36">
        <v>175</v>
      </c>
      <c r="C150" s="34">
        <v>139</v>
      </c>
      <c r="D150" s="34">
        <f t="shared" si="8"/>
        <v>105.45150000000002</v>
      </c>
      <c r="E150" s="34">
        <f t="shared" si="9"/>
        <v>95.865000000000009</v>
      </c>
      <c r="F150" s="34">
        <v>87.15</v>
      </c>
      <c r="G150" s="34" t="str">
        <f t="shared" si="10"/>
        <v>-</v>
      </c>
    </row>
    <row r="151" spans="1:10">
      <c r="A151" s="35" t="s">
        <v>43</v>
      </c>
      <c r="B151" s="36"/>
      <c r="C151" s="34"/>
      <c r="D151" s="34">
        <f t="shared" si="8"/>
        <v>109.74700000000001</v>
      </c>
      <c r="E151" s="34">
        <f t="shared" si="9"/>
        <v>99.77000000000001</v>
      </c>
      <c r="F151" s="34">
        <v>90.7</v>
      </c>
      <c r="G151" s="34" t="str">
        <f t="shared" si="10"/>
        <v>-</v>
      </c>
    </row>
    <row r="152" spans="1:10" ht="12" thickBot="1">
      <c r="A152" s="35" t="s">
        <v>785</v>
      </c>
      <c r="B152" s="36">
        <v>50</v>
      </c>
      <c r="C152" s="34" t="s">
        <v>786</v>
      </c>
      <c r="D152" s="34">
        <f t="shared" si="8"/>
        <v>113.13500000000002</v>
      </c>
      <c r="E152" s="34">
        <f t="shared" si="9"/>
        <v>102.85000000000001</v>
      </c>
      <c r="F152" s="34">
        <v>93.5</v>
      </c>
      <c r="G152" s="34" t="str">
        <f t="shared" si="10"/>
        <v>-</v>
      </c>
    </row>
    <row r="153" spans="1:10" ht="44.25" customHeight="1">
      <c r="A153" s="381" t="s">
        <v>787</v>
      </c>
      <c r="B153" s="381"/>
      <c r="C153" s="381"/>
      <c r="D153" s="381"/>
      <c r="E153" s="381"/>
      <c r="F153" s="381"/>
      <c r="G153" s="381"/>
      <c r="J153"/>
    </row>
    <row r="154" spans="1:10" ht="42.75" customHeight="1">
      <c r="A154" s="382"/>
      <c r="B154" s="382"/>
      <c r="C154" s="382"/>
      <c r="D154" s="382"/>
      <c r="E154" s="382"/>
      <c r="F154" s="382"/>
      <c r="G154" s="382"/>
    </row>
    <row r="155" spans="1:10">
      <c r="A155" s="35" t="s">
        <v>783</v>
      </c>
      <c r="B155" s="36">
        <v>81000</v>
      </c>
      <c r="C155" s="34">
        <v>0.308</v>
      </c>
      <c r="D155" s="34">
        <f>E155*1.1</f>
        <v>188.63900000000004</v>
      </c>
      <c r="E155" s="34">
        <f>F155*1.1</f>
        <v>171.49</v>
      </c>
      <c r="F155" s="34">
        <v>155.9</v>
      </c>
      <c r="G155" s="34" t="str">
        <f t="shared" si="10"/>
        <v>-</v>
      </c>
    </row>
    <row r="156" spans="1:10">
      <c r="A156" s="35" t="s">
        <v>33</v>
      </c>
      <c r="B156" s="36">
        <v>56500</v>
      </c>
      <c r="C156" s="34">
        <v>0.443</v>
      </c>
      <c r="D156" s="34">
        <f t="shared" ref="D156:D169" si="11">E156*1.1</f>
        <v>159.72000000000003</v>
      </c>
      <c r="E156" s="34">
        <f t="shared" ref="E156:E169" si="12">F156*1.1</f>
        <v>145.20000000000002</v>
      </c>
      <c r="F156" s="34">
        <v>132</v>
      </c>
      <c r="G156" s="34" t="str">
        <f t="shared" si="10"/>
        <v>-</v>
      </c>
    </row>
    <row r="157" spans="1:10">
      <c r="A157" s="35" t="s">
        <v>34</v>
      </c>
      <c r="B157" s="36">
        <v>28500</v>
      </c>
      <c r="C157" s="34">
        <v>1.02</v>
      </c>
      <c r="D157" s="34">
        <f t="shared" si="11"/>
        <v>130.43800000000002</v>
      </c>
      <c r="E157" s="34">
        <f t="shared" si="12"/>
        <v>118.58000000000001</v>
      </c>
      <c r="F157" s="34">
        <v>107.8</v>
      </c>
      <c r="G157" s="34" t="str">
        <f t="shared" si="10"/>
        <v>-</v>
      </c>
    </row>
    <row r="158" spans="1:10">
      <c r="A158" s="35" t="s">
        <v>35</v>
      </c>
      <c r="B158" s="36">
        <v>16000</v>
      </c>
      <c r="C158" s="34">
        <v>1.83</v>
      </c>
      <c r="D158" s="34">
        <f t="shared" si="11"/>
        <v>127.7397</v>
      </c>
      <c r="E158" s="34">
        <f t="shared" si="12"/>
        <v>116.127</v>
      </c>
      <c r="F158" s="34">
        <v>105.57</v>
      </c>
      <c r="G158" s="34" t="str">
        <f t="shared" si="10"/>
        <v>-</v>
      </c>
    </row>
    <row r="159" spans="1:10">
      <c r="A159" s="35" t="s">
        <v>36</v>
      </c>
      <c r="B159" s="36">
        <v>7700</v>
      </c>
      <c r="C159" s="34">
        <v>3.57</v>
      </c>
      <c r="D159" s="34">
        <f t="shared" si="11"/>
        <v>116.64400000000003</v>
      </c>
      <c r="E159" s="34">
        <f t="shared" si="12"/>
        <v>106.04000000000002</v>
      </c>
      <c r="F159" s="34">
        <v>96.4</v>
      </c>
      <c r="G159" s="34" t="str">
        <f t="shared" si="10"/>
        <v>-</v>
      </c>
    </row>
    <row r="160" spans="1:10">
      <c r="A160" s="35" t="s">
        <v>37</v>
      </c>
      <c r="B160" s="36">
        <v>4600</v>
      </c>
      <c r="C160" s="34">
        <v>6.27</v>
      </c>
      <c r="D160" s="34">
        <f t="shared" si="11"/>
        <v>116.64400000000003</v>
      </c>
      <c r="E160" s="34">
        <f t="shared" si="12"/>
        <v>106.04000000000002</v>
      </c>
      <c r="F160" s="34">
        <v>96.4</v>
      </c>
      <c r="G160" s="34" t="str">
        <f t="shared" si="10"/>
        <v>-</v>
      </c>
    </row>
    <row r="161" spans="1:9">
      <c r="A161" s="35" t="s">
        <v>38</v>
      </c>
      <c r="B161" s="36">
        <v>3200</v>
      </c>
      <c r="C161" s="34">
        <v>8.6199999999999992</v>
      </c>
      <c r="D161" s="34">
        <f t="shared" si="11"/>
        <v>116.64400000000003</v>
      </c>
      <c r="E161" s="34">
        <f t="shared" si="12"/>
        <v>106.04000000000002</v>
      </c>
      <c r="F161" s="34">
        <v>96.4</v>
      </c>
      <c r="G161" s="34" t="str">
        <f t="shared" si="10"/>
        <v>-</v>
      </c>
    </row>
    <row r="162" spans="1:9">
      <c r="A162" s="35" t="s">
        <v>39</v>
      </c>
      <c r="B162" s="36">
        <v>2500</v>
      </c>
      <c r="C162" s="34">
        <v>11.3</v>
      </c>
      <c r="D162" s="34">
        <f t="shared" si="11"/>
        <v>107.93200000000002</v>
      </c>
      <c r="E162" s="34">
        <f t="shared" si="12"/>
        <v>98.12</v>
      </c>
      <c r="F162" s="34">
        <v>89.2</v>
      </c>
      <c r="G162" s="34" t="str">
        <f t="shared" si="10"/>
        <v>-</v>
      </c>
    </row>
    <row r="163" spans="1:9">
      <c r="A163" s="35" t="s">
        <v>784</v>
      </c>
      <c r="B163" s="36">
        <v>1700</v>
      </c>
      <c r="C163" s="34">
        <v>14.7</v>
      </c>
      <c r="D163" s="34">
        <f t="shared" si="11"/>
        <v>107.93200000000002</v>
      </c>
      <c r="E163" s="34">
        <f t="shared" si="12"/>
        <v>98.12</v>
      </c>
      <c r="F163" s="34">
        <v>89.2</v>
      </c>
      <c r="G163" s="34" t="str">
        <f t="shared" si="10"/>
        <v>-</v>
      </c>
    </row>
    <row r="164" spans="1:9">
      <c r="A164" s="35" t="s">
        <v>40</v>
      </c>
      <c r="B164" s="36">
        <v>1600</v>
      </c>
      <c r="C164" s="34">
        <v>17.2</v>
      </c>
      <c r="D164" s="34">
        <f t="shared" si="11"/>
        <v>107.93200000000002</v>
      </c>
      <c r="E164" s="34">
        <f t="shared" si="12"/>
        <v>98.12</v>
      </c>
      <c r="F164" s="34">
        <v>89.2</v>
      </c>
      <c r="G164" s="34" t="str">
        <f t="shared" si="10"/>
        <v>-</v>
      </c>
    </row>
    <row r="165" spans="1:9">
      <c r="A165" s="35" t="s">
        <v>41</v>
      </c>
      <c r="B165" s="36">
        <v>1400</v>
      </c>
      <c r="C165" s="34">
        <v>18.3</v>
      </c>
      <c r="D165" s="34">
        <f t="shared" si="11"/>
        <v>107.93200000000002</v>
      </c>
      <c r="E165" s="34">
        <f t="shared" si="12"/>
        <v>98.12</v>
      </c>
      <c r="F165" s="34">
        <v>89.2</v>
      </c>
      <c r="G165" s="34" t="str">
        <f t="shared" si="10"/>
        <v>-</v>
      </c>
    </row>
    <row r="166" spans="1:9">
      <c r="A166" s="35" t="s">
        <v>42</v>
      </c>
      <c r="B166" s="36">
        <v>900</v>
      </c>
      <c r="C166" s="34">
        <v>32.299999999999997</v>
      </c>
      <c r="D166" s="34">
        <f t="shared" si="11"/>
        <v>107.93200000000002</v>
      </c>
      <c r="E166" s="34">
        <f t="shared" si="12"/>
        <v>98.12</v>
      </c>
      <c r="F166" s="34">
        <v>89.2</v>
      </c>
      <c r="G166" s="34" t="str">
        <f t="shared" si="10"/>
        <v>-</v>
      </c>
    </row>
    <row r="167" spans="1:9">
      <c r="A167" s="35" t="s">
        <v>43</v>
      </c>
      <c r="B167" s="36"/>
      <c r="C167" s="34"/>
      <c r="D167" s="34">
        <f t="shared" si="11"/>
        <v>111.32000000000001</v>
      </c>
      <c r="E167" s="34">
        <f t="shared" si="12"/>
        <v>101.2</v>
      </c>
      <c r="F167" s="34">
        <v>92</v>
      </c>
      <c r="G167" s="34" t="str">
        <f t="shared" si="10"/>
        <v>-</v>
      </c>
    </row>
    <row r="168" spans="1:9">
      <c r="A168" s="35" t="s">
        <v>785</v>
      </c>
      <c r="B168" s="36">
        <v>250</v>
      </c>
      <c r="C168" s="34">
        <v>92.1</v>
      </c>
      <c r="D168" s="34">
        <f t="shared" si="11"/>
        <v>111.32000000000001</v>
      </c>
      <c r="E168" s="34">
        <f t="shared" si="12"/>
        <v>101.2</v>
      </c>
      <c r="F168" s="34">
        <v>92</v>
      </c>
      <c r="G168" s="34" t="str">
        <f t="shared" si="10"/>
        <v>-</v>
      </c>
    </row>
    <row r="169" spans="1:9" ht="12" thickBot="1">
      <c r="A169" s="35" t="s">
        <v>788</v>
      </c>
      <c r="B169" s="36">
        <v>200</v>
      </c>
      <c r="C169" s="34">
        <v>130</v>
      </c>
      <c r="D169" s="34">
        <f t="shared" si="11"/>
        <v>111.32000000000001</v>
      </c>
      <c r="E169" s="34">
        <f t="shared" si="12"/>
        <v>101.2</v>
      </c>
      <c r="F169" s="34">
        <v>92</v>
      </c>
      <c r="G169" s="34" t="str">
        <f t="shared" si="10"/>
        <v>-</v>
      </c>
    </row>
    <row r="170" spans="1:9" ht="44.25" customHeight="1">
      <c r="A170" s="381" t="s">
        <v>789</v>
      </c>
      <c r="B170" s="381"/>
      <c r="C170" s="381"/>
      <c r="D170" s="381"/>
      <c r="E170" s="381"/>
      <c r="F170" s="381"/>
      <c r="G170" s="381"/>
      <c r="I170"/>
    </row>
    <row r="171" spans="1:9" ht="44.25" customHeight="1">
      <c r="A171" s="382"/>
      <c r="B171" s="382"/>
      <c r="C171" s="382"/>
      <c r="D171" s="382"/>
      <c r="E171" s="382"/>
      <c r="F171" s="382"/>
      <c r="G171" s="382"/>
    </row>
    <row r="172" spans="1:9">
      <c r="A172" s="35" t="s">
        <v>790</v>
      </c>
      <c r="B172" s="36">
        <v>105000</v>
      </c>
      <c r="C172" s="34">
        <v>0.11</v>
      </c>
      <c r="D172" s="34">
        <f>E172*1.1</f>
        <v>204.00600000000003</v>
      </c>
      <c r="E172" s="34">
        <f>F172*1.1</f>
        <v>185.46</v>
      </c>
      <c r="F172" s="34">
        <v>168.6</v>
      </c>
      <c r="G172" s="34" t="str">
        <f t="shared" si="10"/>
        <v>-</v>
      </c>
    </row>
    <row r="173" spans="1:9">
      <c r="A173" s="35" t="s">
        <v>783</v>
      </c>
      <c r="B173" s="36">
        <v>84000</v>
      </c>
      <c r="C173" s="34">
        <v>0.18</v>
      </c>
      <c r="D173" s="34">
        <f t="shared" ref="D173:D183" si="13">E173*1.1</f>
        <v>222.94250000000002</v>
      </c>
      <c r="E173" s="34">
        <f t="shared" ref="E173:E183" si="14">F173*1.1</f>
        <v>202.67500000000001</v>
      </c>
      <c r="F173" s="34">
        <v>184.25</v>
      </c>
      <c r="G173" s="34" t="str">
        <f t="shared" si="10"/>
        <v>-</v>
      </c>
    </row>
    <row r="174" spans="1:9">
      <c r="A174" s="35" t="s">
        <v>33</v>
      </c>
      <c r="B174" s="36">
        <v>42000</v>
      </c>
      <c r="C174" s="34">
        <v>0.36</v>
      </c>
      <c r="D174" s="34">
        <f t="shared" si="13"/>
        <v>186.09800000000004</v>
      </c>
      <c r="E174" s="34">
        <f t="shared" si="14"/>
        <v>169.18000000000004</v>
      </c>
      <c r="F174" s="34">
        <v>153.80000000000001</v>
      </c>
      <c r="G174" s="34" t="str">
        <f t="shared" si="10"/>
        <v>-</v>
      </c>
    </row>
    <row r="175" spans="1:9">
      <c r="A175" s="35" t="s">
        <v>34</v>
      </c>
      <c r="B175" s="36">
        <v>18000</v>
      </c>
      <c r="C175" s="34">
        <v>0.83</v>
      </c>
      <c r="D175" s="34">
        <f t="shared" si="13"/>
        <v>145.20000000000002</v>
      </c>
      <c r="E175" s="34">
        <f t="shared" si="14"/>
        <v>132</v>
      </c>
      <c r="F175" s="34">
        <v>120</v>
      </c>
      <c r="G175" s="34" t="str">
        <f t="shared" si="10"/>
        <v>-</v>
      </c>
    </row>
    <row r="176" spans="1:9">
      <c r="A176" s="35" t="s">
        <v>35</v>
      </c>
      <c r="B176" s="36">
        <v>7800</v>
      </c>
      <c r="C176" s="34">
        <v>1.6</v>
      </c>
      <c r="D176" s="34">
        <f t="shared" si="13"/>
        <v>142.78000000000003</v>
      </c>
      <c r="E176" s="34">
        <f t="shared" si="14"/>
        <v>129.80000000000001</v>
      </c>
      <c r="F176" s="34">
        <v>118</v>
      </c>
      <c r="G176" s="34" t="str">
        <f t="shared" si="10"/>
        <v>-</v>
      </c>
    </row>
    <row r="177" spans="1:9">
      <c r="A177" s="35" t="s">
        <v>36</v>
      </c>
      <c r="B177" s="36">
        <v>5700</v>
      </c>
      <c r="C177" s="34">
        <v>2.5299999999999998</v>
      </c>
      <c r="D177" s="34">
        <f t="shared" si="13"/>
        <v>130.31700000000004</v>
      </c>
      <c r="E177" s="34">
        <f t="shared" si="14"/>
        <v>118.47000000000001</v>
      </c>
      <c r="F177" s="34">
        <v>107.7</v>
      </c>
      <c r="G177" s="34" t="str">
        <f t="shared" si="10"/>
        <v>-</v>
      </c>
    </row>
    <row r="178" spans="1:9">
      <c r="A178" s="35" t="s">
        <v>37</v>
      </c>
      <c r="B178" s="36">
        <v>3600</v>
      </c>
      <c r="C178" s="34">
        <v>3.82</v>
      </c>
      <c r="D178" s="34">
        <f t="shared" si="13"/>
        <v>131.76900000000003</v>
      </c>
      <c r="E178" s="34">
        <f t="shared" si="14"/>
        <v>119.79000000000002</v>
      </c>
      <c r="F178" s="34">
        <v>108.9</v>
      </c>
      <c r="G178" s="34" t="str">
        <f t="shared" si="10"/>
        <v>-</v>
      </c>
    </row>
    <row r="179" spans="1:9">
      <c r="A179" s="35" t="s">
        <v>38</v>
      </c>
      <c r="B179" s="36"/>
      <c r="C179" s="34"/>
      <c r="D179" s="34">
        <f t="shared" si="13"/>
        <v>130.68000000000004</v>
      </c>
      <c r="E179" s="34">
        <f t="shared" si="14"/>
        <v>118.80000000000001</v>
      </c>
      <c r="F179" s="34">
        <v>108</v>
      </c>
      <c r="G179" s="34" t="str">
        <f t="shared" si="10"/>
        <v>-</v>
      </c>
    </row>
    <row r="180" spans="1:9">
      <c r="A180" s="35" t="s">
        <v>39</v>
      </c>
      <c r="B180" s="36">
        <v>1500</v>
      </c>
      <c r="C180" s="34">
        <v>8.91</v>
      </c>
      <c r="D180" s="34">
        <f t="shared" si="13"/>
        <v>130.68000000000004</v>
      </c>
      <c r="E180" s="34">
        <f t="shared" si="14"/>
        <v>118.80000000000001</v>
      </c>
      <c r="F180" s="34">
        <v>108</v>
      </c>
      <c r="G180" s="34" t="str">
        <f t="shared" si="10"/>
        <v>-</v>
      </c>
    </row>
    <row r="181" spans="1:9">
      <c r="A181" s="35" t="s">
        <v>784</v>
      </c>
      <c r="B181" s="36"/>
      <c r="C181" s="34"/>
      <c r="D181" s="34">
        <f t="shared" si="13"/>
        <v>130.68000000000004</v>
      </c>
      <c r="E181" s="34">
        <f t="shared" si="14"/>
        <v>118.80000000000001</v>
      </c>
      <c r="F181" s="34">
        <v>108</v>
      </c>
      <c r="G181" s="34" t="str">
        <f t="shared" si="10"/>
        <v>-</v>
      </c>
    </row>
    <row r="182" spans="1:9">
      <c r="A182" s="35" t="s">
        <v>40</v>
      </c>
      <c r="B182" s="36">
        <v>900</v>
      </c>
      <c r="C182" s="34">
        <v>15.2</v>
      </c>
      <c r="D182" s="34">
        <f t="shared" si="13"/>
        <v>126.68700000000003</v>
      </c>
      <c r="E182" s="34">
        <f t="shared" si="14"/>
        <v>115.17000000000002</v>
      </c>
      <c r="F182" s="34">
        <v>104.7</v>
      </c>
      <c r="G182" s="34" t="str">
        <f t="shared" si="10"/>
        <v>-</v>
      </c>
    </row>
    <row r="183" spans="1:9" ht="12" thickBot="1">
      <c r="A183" s="35" t="s">
        <v>42</v>
      </c>
      <c r="B183" s="36">
        <v>600</v>
      </c>
      <c r="C183" s="34">
        <v>26.2</v>
      </c>
      <c r="D183" s="34">
        <f t="shared" si="13"/>
        <v>130.68000000000004</v>
      </c>
      <c r="E183" s="34">
        <f t="shared" si="14"/>
        <v>118.80000000000001</v>
      </c>
      <c r="F183" s="34">
        <v>108</v>
      </c>
      <c r="G183" s="34" t="str">
        <f t="shared" si="10"/>
        <v>-</v>
      </c>
    </row>
    <row r="184" spans="1:9" ht="43.5" customHeight="1">
      <c r="A184" s="381" t="s">
        <v>791</v>
      </c>
      <c r="B184" s="381"/>
      <c r="C184" s="381"/>
      <c r="D184" s="381"/>
      <c r="E184" s="381"/>
      <c r="F184" s="381"/>
      <c r="G184" s="381"/>
    </row>
    <row r="185" spans="1:9" ht="43.5" customHeight="1">
      <c r="A185" s="382"/>
      <c r="B185" s="382"/>
      <c r="C185" s="382"/>
      <c r="D185" s="382"/>
      <c r="E185" s="382"/>
      <c r="F185" s="382"/>
      <c r="G185" s="382"/>
      <c r="H185"/>
      <c r="I185"/>
    </row>
    <row r="186" spans="1:9">
      <c r="A186" s="35" t="s">
        <v>783</v>
      </c>
      <c r="B186" s="36">
        <v>36000</v>
      </c>
      <c r="C186" s="34">
        <v>0.7</v>
      </c>
      <c r="D186" s="34">
        <v>0</v>
      </c>
      <c r="E186" s="34">
        <f>F186*1.1</f>
        <v>145.20000000000002</v>
      </c>
      <c r="F186" s="34">
        <v>132</v>
      </c>
      <c r="G186" s="34" t="str">
        <f t="shared" si="10"/>
        <v>-</v>
      </c>
    </row>
    <row r="187" spans="1:9">
      <c r="A187" s="73" t="s">
        <v>33</v>
      </c>
      <c r="B187" s="36">
        <v>24000</v>
      </c>
      <c r="C187" s="34">
        <v>1.05</v>
      </c>
      <c r="D187" s="34">
        <f t="shared" ref="D187:D200" si="15">E187*1.1</f>
        <v>147.62000000000003</v>
      </c>
      <c r="E187" s="34">
        <f t="shared" ref="E187:E200" si="16">F187*1.1</f>
        <v>134.20000000000002</v>
      </c>
      <c r="F187" s="34">
        <v>122</v>
      </c>
      <c r="G187" s="34" t="str">
        <f t="shared" si="10"/>
        <v>-</v>
      </c>
    </row>
    <row r="188" spans="1:9">
      <c r="A188" s="35" t="s">
        <v>34</v>
      </c>
      <c r="B188" s="36">
        <v>11500</v>
      </c>
      <c r="C188" s="34">
        <v>2.2000000000000002</v>
      </c>
      <c r="D188" s="34">
        <f t="shared" si="15"/>
        <v>103.57600000000001</v>
      </c>
      <c r="E188" s="34">
        <f t="shared" si="16"/>
        <v>94.16</v>
      </c>
      <c r="F188" s="34">
        <v>85.6</v>
      </c>
      <c r="G188" s="34" t="str">
        <f t="shared" si="10"/>
        <v>-</v>
      </c>
    </row>
    <row r="189" spans="1:9">
      <c r="A189" s="35" t="s">
        <v>35</v>
      </c>
      <c r="B189" s="36">
        <v>5500</v>
      </c>
      <c r="C189" s="34">
        <v>4.7</v>
      </c>
      <c r="D189" s="34">
        <f t="shared" si="15"/>
        <v>103.57600000000001</v>
      </c>
      <c r="E189" s="34">
        <f t="shared" si="16"/>
        <v>94.16</v>
      </c>
      <c r="F189" s="34">
        <v>85.6</v>
      </c>
      <c r="G189" s="34" t="str">
        <f t="shared" si="10"/>
        <v>-</v>
      </c>
    </row>
    <row r="190" spans="1:9">
      <c r="A190" s="35" t="s">
        <v>36</v>
      </c>
      <c r="B190" s="36">
        <v>2400</v>
      </c>
      <c r="C190" s="34">
        <v>10.4</v>
      </c>
      <c r="D190" s="34">
        <f t="shared" si="15"/>
        <v>103.57600000000001</v>
      </c>
      <c r="E190" s="34">
        <f t="shared" si="16"/>
        <v>94.16</v>
      </c>
      <c r="F190" s="34">
        <v>85.6</v>
      </c>
      <c r="G190" s="34" t="str">
        <f t="shared" si="10"/>
        <v>-</v>
      </c>
    </row>
    <row r="191" spans="1:9">
      <c r="A191" s="35" t="s">
        <v>37</v>
      </c>
      <c r="B191" s="36">
        <v>1700</v>
      </c>
      <c r="C191" s="34">
        <v>15.3</v>
      </c>
      <c r="D191" s="34">
        <f t="shared" si="15"/>
        <v>103.57600000000001</v>
      </c>
      <c r="E191" s="34">
        <f t="shared" si="16"/>
        <v>94.16</v>
      </c>
      <c r="F191" s="34">
        <v>85.6</v>
      </c>
      <c r="G191" s="34" t="str">
        <f t="shared" si="10"/>
        <v>-</v>
      </c>
    </row>
    <row r="192" spans="1:9">
      <c r="A192" s="35" t="s">
        <v>38</v>
      </c>
      <c r="B192" s="36">
        <v>1200</v>
      </c>
      <c r="C192" s="34">
        <v>22</v>
      </c>
      <c r="D192" s="34">
        <f t="shared" si="15"/>
        <v>111.32000000000001</v>
      </c>
      <c r="E192" s="34">
        <f t="shared" si="16"/>
        <v>101.2</v>
      </c>
      <c r="F192" s="34">
        <v>92</v>
      </c>
      <c r="G192" s="34" t="str">
        <f t="shared" si="10"/>
        <v>-</v>
      </c>
    </row>
    <row r="193" spans="1:8">
      <c r="A193" s="35" t="s">
        <v>39</v>
      </c>
      <c r="B193" s="36">
        <v>819.67213114754099</v>
      </c>
      <c r="C193" s="34">
        <v>30.5</v>
      </c>
      <c r="D193" s="34">
        <f t="shared" si="15"/>
        <v>103.45500000000003</v>
      </c>
      <c r="E193" s="34">
        <f t="shared" si="16"/>
        <v>94.050000000000011</v>
      </c>
      <c r="F193" s="34">
        <v>85.5</v>
      </c>
      <c r="G193" s="34" t="str">
        <f t="shared" si="10"/>
        <v>-</v>
      </c>
    </row>
    <row r="194" spans="1:8">
      <c r="A194" s="35" t="s">
        <v>784</v>
      </c>
      <c r="B194" s="36">
        <v>500</v>
      </c>
      <c r="C194" s="34" t="s">
        <v>786</v>
      </c>
      <c r="D194" s="34">
        <f t="shared" si="15"/>
        <v>111.92500000000003</v>
      </c>
      <c r="E194" s="34">
        <f t="shared" si="16"/>
        <v>101.75000000000001</v>
      </c>
      <c r="F194" s="34">
        <v>92.5</v>
      </c>
      <c r="G194" s="34" t="str">
        <f t="shared" si="10"/>
        <v>-</v>
      </c>
    </row>
    <row r="195" spans="1:8">
      <c r="A195" s="35" t="s">
        <v>40</v>
      </c>
      <c r="B195" s="36">
        <v>430</v>
      </c>
      <c r="C195" s="34">
        <v>58.5</v>
      </c>
      <c r="D195" s="34">
        <f t="shared" si="15"/>
        <v>107.69000000000001</v>
      </c>
      <c r="E195" s="34">
        <f t="shared" si="16"/>
        <v>97.9</v>
      </c>
      <c r="F195" s="34">
        <v>89</v>
      </c>
      <c r="G195" s="34" t="str">
        <f t="shared" si="10"/>
        <v>-</v>
      </c>
    </row>
    <row r="196" spans="1:8">
      <c r="A196" s="35" t="s">
        <v>41</v>
      </c>
      <c r="B196" s="36">
        <v>200</v>
      </c>
      <c r="C196" s="34" t="s">
        <v>786</v>
      </c>
      <c r="D196" s="34">
        <f t="shared" si="15"/>
        <v>125.36810000000001</v>
      </c>
      <c r="E196" s="34">
        <f t="shared" si="16"/>
        <v>113.971</v>
      </c>
      <c r="F196" s="34">
        <v>103.61</v>
      </c>
      <c r="G196" s="34" t="str">
        <f t="shared" si="10"/>
        <v>-</v>
      </c>
    </row>
    <row r="197" spans="1:8">
      <c r="A197" s="35" t="s">
        <v>42</v>
      </c>
      <c r="B197" s="36">
        <v>255.10204081632654</v>
      </c>
      <c r="C197" s="34">
        <v>98</v>
      </c>
      <c r="D197" s="34">
        <f t="shared" si="15"/>
        <v>113.61900000000003</v>
      </c>
      <c r="E197" s="34">
        <f t="shared" si="16"/>
        <v>103.29000000000002</v>
      </c>
      <c r="F197" s="34">
        <v>93.9</v>
      </c>
      <c r="G197" s="34" t="str">
        <f t="shared" si="10"/>
        <v>-</v>
      </c>
    </row>
    <row r="198" spans="1:8">
      <c r="A198" s="35" t="s">
        <v>43</v>
      </c>
      <c r="B198" s="36"/>
      <c r="C198" s="34"/>
      <c r="D198" s="34">
        <f t="shared" si="15"/>
        <v>166.98000000000002</v>
      </c>
      <c r="E198" s="34">
        <f t="shared" si="16"/>
        <v>151.80000000000001</v>
      </c>
      <c r="F198" s="34">
        <v>138</v>
      </c>
      <c r="G198" s="34" t="str">
        <f t="shared" si="10"/>
        <v>-</v>
      </c>
    </row>
    <row r="199" spans="1:8">
      <c r="A199" s="35" t="s">
        <v>785</v>
      </c>
      <c r="B199" s="36">
        <v>65</v>
      </c>
      <c r="C199" s="34">
        <v>342</v>
      </c>
      <c r="D199" s="34">
        <f t="shared" si="15"/>
        <v>117.61200000000002</v>
      </c>
      <c r="E199" s="34">
        <f t="shared" si="16"/>
        <v>106.92000000000002</v>
      </c>
      <c r="F199" s="34">
        <v>97.2</v>
      </c>
      <c r="G199" s="34" t="str">
        <f t="shared" si="10"/>
        <v>-</v>
      </c>
    </row>
    <row r="200" spans="1:8" ht="12" thickBot="1">
      <c r="A200" s="35" t="s">
        <v>792</v>
      </c>
      <c r="B200" s="36">
        <v>40</v>
      </c>
      <c r="C200" s="34" t="s">
        <v>786</v>
      </c>
      <c r="D200" s="34">
        <f t="shared" si="15"/>
        <v>165.77000000000004</v>
      </c>
      <c r="E200" s="34">
        <f t="shared" si="16"/>
        <v>150.70000000000002</v>
      </c>
      <c r="F200" s="34">
        <v>137</v>
      </c>
      <c r="G200" s="34" t="str">
        <f t="shared" si="10"/>
        <v>-</v>
      </c>
    </row>
    <row r="201" spans="1:8" ht="45" customHeight="1">
      <c r="A201" s="381" t="s">
        <v>1213</v>
      </c>
      <c r="B201" s="381"/>
      <c r="C201" s="381"/>
      <c r="D201" s="381"/>
      <c r="E201" s="381"/>
      <c r="F201" s="381"/>
      <c r="G201" s="381"/>
      <c r="H201"/>
    </row>
    <row r="202" spans="1:8" ht="42.75" customHeight="1">
      <c r="A202" s="382"/>
      <c r="B202" s="382"/>
      <c r="C202" s="382"/>
      <c r="D202" s="382"/>
      <c r="E202" s="382"/>
      <c r="F202" s="382"/>
      <c r="G202" s="382"/>
    </row>
    <row r="203" spans="1:8">
      <c r="A203" s="35" t="s">
        <v>793</v>
      </c>
      <c r="B203" s="36">
        <v>1000</v>
      </c>
      <c r="C203" s="34">
        <v>8.6</v>
      </c>
      <c r="D203" s="34">
        <f>E203*1.1</f>
        <v>1.9844000000000002</v>
      </c>
      <c r="E203" s="34">
        <f>F203*1.1</f>
        <v>1.804</v>
      </c>
      <c r="F203" s="34">
        <v>1.64</v>
      </c>
      <c r="G203" s="34" t="str">
        <f t="shared" si="10"/>
        <v>-</v>
      </c>
    </row>
    <row r="204" spans="1:8">
      <c r="A204" s="35" t="s">
        <v>794</v>
      </c>
      <c r="B204" s="36">
        <v>1200</v>
      </c>
      <c r="C204" s="34">
        <v>18.5</v>
      </c>
      <c r="D204" s="34">
        <f t="shared" ref="D204:D209" si="17">E204*1.1</f>
        <v>4.0172000000000008</v>
      </c>
      <c r="E204" s="34">
        <f t="shared" ref="E204:E209" si="18">F204*1.1</f>
        <v>3.6520000000000001</v>
      </c>
      <c r="F204" s="34">
        <v>3.32</v>
      </c>
      <c r="G204" s="34" t="str">
        <f t="shared" si="10"/>
        <v>-</v>
      </c>
    </row>
    <row r="205" spans="1:8">
      <c r="A205" s="35" t="s">
        <v>795</v>
      </c>
      <c r="B205" s="36">
        <v>800</v>
      </c>
      <c r="C205" s="34">
        <v>36.200000000000003</v>
      </c>
      <c r="D205" s="34">
        <f t="shared" si="17"/>
        <v>8.252200000000002</v>
      </c>
      <c r="E205" s="34">
        <f t="shared" si="18"/>
        <v>7.5020000000000007</v>
      </c>
      <c r="F205" s="34">
        <v>6.82</v>
      </c>
      <c r="G205" s="34" t="str">
        <f t="shared" si="10"/>
        <v>-</v>
      </c>
    </row>
    <row r="206" spans="1:8">
      <c r="A206" s="35" t="s">
        <v>796</v>
      </c>
      <c r="B206" s="36">
        <v>500</v>
      </c>
      <c r="C206" s="34">
        <v>58</v>
      </c>
      <c r="D206" s="34">
        <f t="shared" si="17"/>
        <v>18.198400000000003</v>
      </c>
      <c r="E206" s="34">
        <f t="shared" si="18"/>
        <v>16.544</v>
      </c>
      <c r="F206" s="34">
        <v>15.04</v>
      </c>
      <c r="G206" s="34" t="str">
        <f t="shared" si="10"/>
        <v>-</v>
      </c>
    </row>
    <row r="207" spans="1:8">
      <c r="A207" s="35" t="s">
        <v>797</v>
      </c>
      <c r="B207" s="36">
        <v>200</v>
      </c>
      <c r="C207" s="34">
        <v>118.5</v>
      </c>
      <c r="D207" s="34">
        <f t="shared" si="17"/>
        <v>31.823000000000008</v>
      </c>
      <c r="E207" s="34">
        <f t="shared" si="18"/>
        <v>28.930000000000003</v>
      </c>
      <c r="F207" s="34">
        <v>26.3</v>
      </c>
      <c r="G207" s="34" t="str">
        <f t="shared" si="10"/>
        <v>-</v>
      </c>
    </row>
    <row r="208" spans="1:8">
      <c r="A208" s="35" t="s">
        <v>798</v>
      </c>
      <c r="B208" s="36">
        <v>80</v>
      </c>
      <c r="C208" s="34">
        <v>230</v>
      </c>
      <c r="D208" s="34">
        <f t="shared" si="17"/>
        <v>63.093308517800004</v>
      </c>
      <c r="E208" s="34">
        <f t="shared" si="18"/>
        <v>57.357553197999998</v>
      </c>
      <c r="F208" s="34">
        <v>52.143230179999996</v>
      </c>
      <c r="G208" s="34" t="str">
        <f t="shared" si="10"/>
        <v>-</v>
      </c>
    </row>
    <row r="209" spans="1:9" ht="12" thickBot="1">
      <c r="A209" s="35" t="s">
        <v>799</v>
      </c>
      <c r="B209" s="36">
        <v>50</v>
      </c>
      <c r="C209" s="34"/>
      <c r="D209" s="34">
        <f t="shared" si="17"/>
        <v>0</v>
      </c>
      <c r="E209" s="34">
        <f t="shared" si="18"/>
        <v>0</v>
      </c>
      <c r="F209" s="34">
        <v>0</v>
      </c>
      <c r="G209" s="34" t="str">
        <f t="shared" ref="G209:G273" si="19">IF($G$5&lt;=0,"-",F209*(1-$G$5))</f>
        <v>-</v>
      </c>
    </row>
    <row r="210" spans="1:9" ht="46.5" customHeight="1">
      <c r="A210" s="381" t="s">
        <v>1214</v>
      </c>
      <c r="B210" s="381"/>
      <c r="C210" s="381"/>
      <c r="D210" s="381"/>
      <c r="E210" s="381"/>
      <c r="F210" s="381"/>
      <c r="G210" s="381"/>
    </row>
    <row r="211" spans="1:9" ht="45" customHeight="1">
      <c r="A211" s="382"/>
      <c r="B211" s="382"/>
      <c r="C211" s="382"/>
      <c r="D211" s="382"/>
      <c r="E211" s="382"/>
      <c r="F211" s="382"/>
      <c r="G211" s="382"/>
    </row>
    <row r="212" spans="1:9">
      <c r="A212" s="35" t="s">
        <v>783</v>
      </c>
      <c r="B212" s="36">
        <v>20000</v>
      </c>
      <c r="C212" s="34">
        <v>0.88</v>
      </c>
      <c r="D212" s="34">
        <f>E212*1.1</f>
        <v>0.42350000000000004</v>
      </c>
      <c r="E212" s="34">
        <f>F212*1.1</f>
        <v>0.38500000000000001</v>
      </c>
      <c r="F212" s="34">
        <v>0.35</v>
      </c>
      <c r="G212" s="34" t="str">
        <f t="shared" si="19"/>
        <v>-</v>
      </c>
    </row>
    <row r="213" spans="1:9" ht="12.75">
      <c r="A213" s="35" t="s">
        <v>33</v>
      </c>
      <c r="B213" s="36">
        <v>14000</v>
      </c>
      <c r="C213" s="34">
        <v>1.05</v>
      </c>
      <c r="D213" s="34">
        <f t="shared" ref="D213:D221" si="20">E213*1.1</f>
        <v>0.5082000000000001</v>
      </c>
      <c r="E213" s="34">
        <f t="shared" ref="E213:E221" si="21">F213*1.1</f>
        <v>0.46200000000000002</v>
      </c>
      <c r="F213" s="34">
        <v>0.42</v>
      </c>
      <c r="G213" s="34" t="str">
        <f t="shared" si="19"/>
        <v>-</v>
      </c>
      <c r="H213"/>
    </row>
    <row r="214" spans="1:9">
      <c r="A214" s="35" t="s">
        <v>34</v>
      </c>
      <c r="B214" s="36">
        <v>9000</v>
      </c>
      <c r="C214" s="34">
        <v>2.2000000000000002</v>
      </c>
      <c r="D214" s="34">
        <f t="shared" si="20"/>
        <v>0.55660000000000021</v>
      </c>
      <c r="E214" s="34">
        <f t="shared" si="21"/>
        <v>0.50600000000000012</v>
      </c>
      <c r="F214" s="34">
        <v>0.46</v>
      </c>
      <c r="G214" s="34" t="str">
        <f t="shared" si="19"/>
        <v>-</v>
      </c>
    </row>
    <row r="215" spans="1:9">
      <c r="A215" s="35" t="s">
        <v>35</v>
      </c>
      <c r="B215" s="36">
        <v>4000</v>
      </c>
      <c r="C215" s="34">
        <v>4.9000000000000004</v>
      </c>
      <c r="D215" s="34">
        <f t="shared" si="20"/>
        <v>1.0890000000000002</v>
      </c>
      <c r="E215" s="34">
        <f t="shared" si="21"/>
        <v>0.9900000000000001</v>
      </c>
      <c r="F215" s="34">
        <v>0.9</v>
      </c>
      <c r="G215" s="34" t="str">
        <f t="shared" si="19"/>
        <v>-</v>
      </c>
    </row>
    <row r="216" spans="1:9">
      <c r="A216" s="35" t="s">
        <v>36</v>
      </c>
      <c r="B216" s="36">
        <v>2500</v>
      </c>
      <c r="C216" s="34">
        <v>11</v>
      </c>
      <c r="D216" s="34">
        <f t="shared" si="20"/>
        <v>1.8150000000000004</v>
      </c>
      <c r="E216" s="34">
        <f t="shared" si="21"/>
        <v>1.6500000000000001</v>
      </c>
      <c r="F216" s="34">
        <v>1.5</v>
      </c>
      <c r="G216" s="34" t="str">
        <f t="shared" si="19"/>
        <v>-</v>
      </c>
    </row>
    <row r="217" spans="1:9">
      <c r="A217" s="35" t="s">
        <v>37</v>
      </c>
      <c r="B217" s="36">
        <v>1200</v>
      </c>
      <c r="C217" s="34">
        <v>16</v>
      </c>
      <c r="D217" s="34">
        <f t="shared" si="20"/>
        <v>3.2670000000000008</v>
      </c>
      <c r="E217" s="34">
        <f t="shared" si="21"/>
        <v>2.9700000000000006</v>
      </c>
      <c r="F217" s="34">
        <v>2.7</v>
      </c>
      <c r="G217" s="34" t="str">
        <f t="shared" si="19"/>
        <v>-</v>
      </c>
    </row>
    <row r="218" spans="1:9">
      <c r="A218" s="35" t="s">
        <v>38</v>
      </c>
      <c r="B218" s="36">
        <v>1000</v>
      </c>
      <c r="C218" s="34">
        <v>23.7</v>
      </c>
      <c r="D218" s="34">
        <f t="shared" si="20"/>
        <v>4.2350000000000012</v>
      </c>
      <c r="E218" s="34">
        <f t="shared" si="21"/>
        <v>3.8500000000000005</v>
      </c>
      <c r="F218" s="34">
        <v>3.5</v>
      </c>
      <c r="G218" s="34" t="str">
        <f t="shared" si="19"/>
        <v>-</v>
      </c>
    </row>
    <row r="219" spans="1:9">
      <c r="A219" s="35" t="s">
        <v>39</v>
      </c>
      <c r="B219" s="36">
        <v>600</v>
      </c>
      <c r="C219" s="34">
        <v>32</v>
      </c>
      <c r="D219" s="34">
        <f t="shared" si="20"/>
        <v>5.9290000000000012</v>
      </c>
      <c r="E219" s="34">
        <f t="shared" si="21"/>
        <v>5.3900000000000006</v>
      </c>
      <c r="F219" s="34">
        <v>4.9000000000000004</v>
      </c>
      <c r="G219" s="34" t="str">
        <f t="shared" si="19"/>
        <v>-</v>
      </c>
    </row>
    <row r="220" spans="1:9">
      <c r="A220" s="35" t="s">
        <v>40</v>
      </c>
      <c r="B220" s="36">
        <v>250</v>
      </c>
      <c r="C220" s="34">
        <v>59</v>
      </c>
      <c r="D220" s="34">
        <f t="shared" si="20"/>
        <v>12.947000000000001</v>
      </c>
      <c r="E220" s="34">
        <f t="shared" si="21"/>
        <v>11.77</v>
      </c>
      <c r="F220" s="34">
        <v>10.7</v>
      </c>
      <c r="G220" s="34" t="str">
        <f t="shared" si="19"/>
        <v>-</v>
      </c>
    </row>
    <row r="221" spans="1:9" ht="12" thickBot="1">
      <c r="A221" s="35" t="s">
        <v>42</v>
      </c>
      <c r="B221" s="36">
        <v>150</v>
      </c>
      <c r="C221" s="34">
        <v>105</v>
      </c>
      <c r="D221" s="34">
        <f t="shared" si="20"/>
        <v>27.830000000000002</v>
      </c>
      <c r="E221" s="34">
        <f t="shared" si="21"/>
        <v>25.3</v>
      </c>
      <c r="F221" s="34">
        <v>23</v>
      </c>
      <c r="G221" s="34" t="str">
        <f t="shared" si="19"/>
        <v>-</v>
      </c>
    </row>
    <row r="222" spans="1:9" ht="45.75" customHeight="1">
      <c r="A222" s="381" t="s">
        <v>800</v>
      </c>
      <c r="B222" s="381"/>
      <c r="C222" s="381"/>
      <c r="D222" s="381"/>
      <c r="E222" s="381"/>
      <c r="F222" s="381"/>
      <c r="G222" s="381"/>
    </row>
    <row r="223" spans="1:9" ht="43.5" customHeight="1">
      <c r="A223" s="382"/>
      <c r="B223" s="382"/>
      <c r="C223" s="382"/>
      <c r="D223" s="382"/>
      <c r="E223" s="382"/>
      <c r="F223" s="382"/>
      <c r="G223" s="382"/>
      <c r="I223"/>
    </row>
    <row r="224" spans="1:9">
      <c r="A224" s="35" t="s">
        <v>33</v>
      </c>
      <c r="B224" s="36">
        <v>14000</v>
      </c>
      <c r="C224" s="34">
        <v>1.8</v>
      </c>
      <c r="D224" s="34">
        <f>E224*1.1</f>
        <v>0.3993000000000001</v>
      </c>
      <c r="E224" s="34">
        <f>F224*1.1</f>
        <v>0.36300000000000004</v>
      </c>
      <c r="F224" s="34">
        <v>0.33</v>
      </c>
      <c r="G224" s="34" t="str">
        <f t="shared" si="19"/>
        <v>-</v>
      </c>
    </row>
    <row r="225" spans="1:9">
      <c r="A225" s="35" t="s">
        <v>34</v>
      </c>
      <c r="B225" s="36">
        <v>8000</v>
      </c>
      <c r="C225" s="34">
        <v>3.2</v>
      </c>
      <c r="D225" s="34">
        <f t="shared" ref="D225:D230" si="22">E225*1.1</f>
        <v>0.64130000000000009</v>
      </c>
      <c r="E225" s="34">
        <f t="shared" ref="E225:E230" si="23">F225*1.1</f>
        <v>0.58300000000000007</v>
      </c>
      <c r="F225" s="34">
        <v>0.53</v>
      </c>
      <c r="G225" s="34" t="str">
        <f t="shared" si="19"/>
        <v>-</v>
      </c>
    </row>
    <row r="226" spans="1:9">
      <c r="A226" s="35" t="s">
        <v>35</v>
      </c>
      <c r="B226" s="36">
        <v>3500</v>
      </c>
      <c r="C226" s="34">
        <v>7.15</v>
      </c>
      <c r="D226" s="34">
        <f t="shared" si="22"/>
        <v>1.4520000000000002</v>
      </c>
      <c r="E226" s="34">
        <f t="shared" si="23"/>
        <v>1.32</v>
      </c>
      <c r="F226" s="34">
        <v>1.2</v>
      </c>
      <c r="G226" s="34" t="str">
        <f t="shared" si="19"/>
        <v>-</v>
      </c>
    </row>
    <row r="227" spans="1:9">
      <c r="A227" s="35" t="s">
        <v>36</v>
      </c>
      <c r="B227" s="36">
        <v>2000</v>
      </c>
      <c r="C227" s="34">
        <v>12</v>
      </c>
      <c r="D227" s="34">
        <f t="shared" si="22"/>
        <v>1.9965000000000002</v>
      </c>
      <c r="E227" s="34">
        <f t="shared" si="23"/>
        <v>1.8149999999999999</v>
      </c>
      <c r="F227" s="34">
        <v>1.65</v>
      </c>
      <c r="G227" s="34" t="str">
        <f t="shared" si="19"/>
        <v>-</v>
      </c>
    </row>
    <row r="228" spans="1:9">
      <c r="A228" s="35" t="s">
        <v>37</v>
      </c>
      <c r="B228" s="36">
        <v>1500</v>
      </c>
      <c r="C228" s="34">
        <v>20</v>
      </c>
      <c r="D228" s="34">
        <f t="shared" si="22"/>
        <v>2.1780000000000004</v>
      </c>
      <c r="E228" s="34">
        <f t="shared" si="23"/>
        <v>1.9800000000000002</v>
      </c>
      <c r="F228" s="34">
        <v>1.8</v>
      </c>
      <c r="G228" s="34" t="str">
        <f t="shared" si="19"/>
        <v>-</v>
      </c>
    </row>
    <row r="229" spans="1:9">
      <c r="A229" s="35" t="s">
        <v>38</v>
      </c>
      <c r="B229" s="36">
        <v>700</v>
      </c>
      <c r="C229" s="34">
        <v>35.700000000000003</v>
      </c>
      <c r="D229" s="34">
        <f t="shared" si="22"/>
        <v>3.3275000000000006</v>
      </c>
      <c r="E229" s="34">
        <f t="shared" si="23"/>
        <v>3.0250000000000004</v>
      </c>
      <c r="F229" s="34">
        <v>2.75</v>
      </c>
      <c r="G229" s="34" t="str">
        <f t="shared" si="19"/>
        <v>-</v>
      </c>
    </row>
    <row r="230" spans="1:9" ht="12" thickBot="1">
      <c r="A230" s="35" t="s">
        <v>39</v>
      </c>
      <c r="B230" s="36">
        <v>600</v>
      </c>
      <c r="C230" s="34">
        <v>40.299999999999997</v>
      </c>
      <c r="D230" s="34">
        <f t="shared" si="22"/>
        <v>11.132</v>
      </c>
      <c r="E230" s="34">
        <f t="shared" si="23"/>
        <v>10.119999999999999</v>
      </c>
      <c r="F230" s="34">
        <v>9.1999999999999993</v>
      </c>
      <c r="G230" s="34" t="str">
        <f t="shared" si="19"/>
        <v>-</v>
      </c>
    </row>
    <row r="231" spans="1:9" ht="45" customHeight="1">
      <c r="A231" s="381" t="s">
        <v>801</v>
      </c>
      <c r="B231" s="381"/>
      <c r="C231" s="381"/>
      <c r="D231" s="381"/>
      <c r="E231" s="381"/>
      <c r="F231" s="381"/>
      <c r="G231" s="381"/>
    </row>
    <row r="232" spans="1:9" ht="45" customHeight="1">
      <c r="A232" s="382"/>
      <c r="B232" s="382"/>
      <c r="C232" s="382"/>
      <c r="D232" s="382"/>
      <c r="E232" s="382"/>
      <c r="F232" s="382"/>
      <c r="G232" s="382"/>
      <c r="I232"/>
    </row>
    <row r="233" spans="1:9">
      <c r="A233" s="35" t="s">
        <v>783</v>
      </c>
      <c r="B233" s="36">
        <v>25000</v>
      </c>
      <c r="C233" s="34">
        <v>0.94</v>
      </c>
      <c r="D233" s="34">
        <f>E233*1.1</f>
        <v>0.62920000000000009</v>
      </c>
      <c r="E233" s="34">
        <f>F233*1.1</f>
        <v>0.57200000000000006</v>
      </c>
      <c r="F233" s="34">
        <v>0.52</v>
      </c>
      <c r="G233" s="34" t="str">
        <f t="shared" si="19"/>
        <v>-</v>
      </c>
    </row>
    <row r="234" spans="1:9">
      <c r="A234" s="35" t="s">
        <v>33</v>
      </c>
      <c r="B234" s="36">
        <v>17500</v>
      </c>
      <c r="C234" s="34">
        <v>1.3</v>
      </c>
      <c r="D234" s="34">
        <f t="shared" ref="D234:D240" si="24">E234*1.1</f>
        <v>0.75020000000000009</v>
      </c>
      <c r="E234" s="34">
        <f t="shared" ref="E234:E240" si="25">F234*1.1</f>
        <v>0.68200000000000005</v>
      </c>
      <c r="F234" s="34">
        <v>0.62</v>
      </c>
      <c r="G234" s="34" t="str">
        <f t="shared" si="19"/>
        <v>-</v>
      </c>
    </row>
    <row r="235" spans="1:9">
      <c r="A235" s="35" t="s">
        <v>34</v>
      </c>
      <c r="B235" s="36">
        <v>8000</v>
      </c>
      <c r="C235" s="34">
        <v>2.84</v>
      </c>
      <c r="D235" s="34">
        <f t="shared" si="24"/>
        <v>1.0285000000000002</v>
      </c>
      <c r="E235" s="34">
        <f t="shared" si="25"/>
        <v>0.93500000000000005</v>
      </c>
      <c r="F235" s="34">
        <v>0.85</v>
      </c>
      <c r="G235" s="34" t="str">
        <f t="shared" si="19"/>
        <v>-</v>
      </c>
    </row>
    <row r="236" spans="1:9">
      <c r="A236" s="35" t="s">
        <v>35</v>
      </c>
      <c r="B236" s="36">
        <v>4000</v>
      </c>
      <c r="C236" s="34">
        <v>5.9</v>
      </c>
      <c r="D236" s="34">
        <f t="shared" si="24"/>
        <v>2.1780000000000004</v>
      </c>
      <c r="E236" s="34">
        <f t="shared" si="25"/>
        <v>1.9800000000000002</v>
      </c>
      <c r="F236" s="34">
        <v>1.8</v>
      </c>
      <c r="G236" s="34" t="str">
        <f t="shared" si="19"/>
        <v>-</v>
      </c>
    </row>
    <row r="237" spans="1:9">
      <c r="A237" s="35" t="s">
        <v>36</v>
      </c>
      <c r="B237" s="36">
        <v>2000</v>
      </c>
      <c r="C237" s="34">
        <v>12.5</v>
      </c>
      <c r="D237" s="34">
        <f t="shared" si="24"/>
        <v>3.9930000000000003</v>
      </c>
      <c r="E237" s="34">
        <f t="shared" si="25"/>
        <v>3.63</v>
      </c>
      <c r="F237" s="34">
        <v>3.3</v>
      </c>
      <c r="G237" s="34" t="str">
        <f t="shared" si="19"/>
        <v>-</v>
      </c>
    </row>
    <row r="238" spans="1:9">
      <c r="A238" s="35" t="s">
        <v>37</v>
      </c>
      <c r="B238" s="36">
        <v>1250</v>
      </c>
      <c r="C238" s="34">
        <v>18.5</v>
      </c>
      <c r="D238" s="34">
        <f t="shared" si="24"/>
        <v>5.4450000000000003</v>
      </c>
      <c r="E238" s="34">
        <f t="shared" si="25"/>
        <v>4.95</v>
      </c>
      <c r="F238" s="34">
        <v>4.5</v>
      </c>
      <c r="G238" s="34" t="str">
        <f t="shared" si="19"/>
        <v>-</v>
      </c>
    </row>
    <row r="239" spans="1:9">
      <c r="A239" s="35" t="s">
        <v>38</v>
      </c>
      <c r="B239" s="36"/>
      <c r="C239" s="34"/>
      <c r="D239" s="34">
        <f t="shared" si="24"/>
        <v>8.349000000000002</v>
      </c>
      <c r="E239" s="34">
        <f t="shared" si="25"/>
        <v>7.5900000000000007</v>
      </c>
      <c r="F239" s="34">
        <v>6.9</v>
      </c>
      <c r="G239" s="34" t="str">
        <f t="shared" si="19"/>
        <v>-</v>
      </c>
    </row>
    <row r="240" spans="1:9" ht="12" thickBot="1">
      <c r="A240" s="35" t="s">
        <v>39</v>
      </c>
      <c r="B240" s="36">
        <v>600</v>
      </c>
      <c r="C240" s="34">
        <v>36</v>
      </c>
      <c r="D240" s="34">
        <f t="shared" si="24"/>
        <v>12.160500000000003</v>
      </c>
      <c r="E240" s="34">
        <f t="shared" si="25"/>
        <v>11.055000000000001</v>
      </c>
      <c r="F240" s="34">
        <v>10.050000000000001</v>
      </c>
      <c r="G240" s="34" t="str">
        <f t="shared" si="19"/>
        <v>-</v>
      </c>
    </row>
    <row r="241" spans="1:9" ht="42" customHeight="1">
      <c r="A241" s="381" t="s">
        <v>802</v>
      </c>
      <c r="B241" s="381"/>
      <c r="C241" s="381"/>
      <c r="D241" s="381"/>
      <c r="E241" s="381"/>
      <c r="F241" s="381"/>
      <c r="G241" s="381"/>
    </row>
    <row r="242" spans="1:9" ht="57" customHeight="1">
      <c r="A242" s="382"/>
      <c r="B242" s="382"/>
      <c r="C242" s="382"/>
      <c r="D242" s="382"/>
      <c r="E242" s="382"/>
      <c r="F242" s="382"/>
      <c r="G242" s="382"/>
      <c r="H242"/>
      <c r="I242"/>
    </row>
    <row r="243" spans="1:9">
      <c r="A243" s="35" t="s">
        <v>803</v>
      </c>
      <c r="B243" s="36">
        <v>10000</v>
      </c>
      <c r="C243" s="34">
        <v>1.7</v>
      </c>
      <c r="D243" s="34">
        <f t="shared" ref="D243:E248" si="26">E243*1.1</f>
        <v>1.0285000000000002</v>
      </c>
      <c r="E243" s="34">
        <f t="shared" si="26"/>
        <v>0.93500000000000005</v>
      </c>
      <c r="F243" s="34">
        <v>0.85</v>
      </c>
      <c r="G243" s="34" t="str">
        <f t="shared" si="19"/>
        <v>-</v>
      </c>
    </row>
    <row r="244" spans="1:9">
      <c r="A244" s="35" t="s">
        <v>804</v>
      </c>
      <c r="B244" s="36">
        <v>7000</v>
      </c>
      <c r="C244" s="34">
        <v>2.5</v>
      </c>
      <c r="D244" s="34">
        <f t="shared" si="26"/>
        <v>1.1495</v>
      </c>
      <c r="E244" s="34">
        <f t="shared" si="26"/>
        <v>1.0449999999999999</v>
      </c>
      <c r="F244" s="34">
        <v>0.95</v>
      </c>
      <c r="G244" s="34" t="str">
        <f t="shared" si="19"/>
        <v>-</v>
      </c>
    </row>
    <row r="245" spans="1:9">
      <c r="A245" s="35" t="s">
        <v>805</v>
      </c>
      <c r="B245" s="36">
        <v>7000</v>
      </c>
      <c r="C245" s="34">
        <v>3.5</v>
      </c>
      <c r="D245" s="34">
        <f t="shared" si="26"/>
        <v>1.2221000000000004</v>
      </c>
      <c r="E245" s="34">
        <f t="shared" si="26"/>
        <v>1.1110000000000002</v>
      </c>
      <c r="F245" s="34">
        <v>1.01</v>
      </c>
      <c r="G245" s="34" t="str">
        <f t="shared" si="19"/>
        <v>-</v>
      </c>
    </row>
    <row r="246" spans="1:9" ht="12.75">
      <c r="A246" s="35" t="s">
        <v>806</v>
      </c>
      <c r="B246" s="36">
        <v>6000</v>
      </c>
      <c r="C246" s="34">
        <v>3.9</v>
      </c>
      <c r="D246" s="34">
        <f t="shared" si="26"/>
        <v>1.6335000000000004</v>
      </c>
      <c r="E246" s="34">
        <f t="shared" si="26"/>
        <v>1.4850000000000003</v>
      </c>
      <c r="F246" s="34">
        <v>1.35</v>
      </c>
      <c r="G246" s="34" t="str">
        <f t="shared" si="19"/>
        <v>-</v>
      </c>
      <c r="I246"/>
    </row>
    <row r="247" spans="1:9">
      <c r="A247" s="35" t="s">
        <v>807</v>
      </c>
      <c r="B247" s="36">
        <v>5000</v>
      </c>
      <c r="C247" s="34">
        <v>5</v>
      </c>
      <c r="D247" s="34">
        <f t="shared" si="26"/>
        <v>1.9360000000000004</v>
      </c>
      <c r="E247" s="34">
        <f t="shared" si="26"/>
        <v>1.7600000000000002</v>
      </c>
      <c r="F247" s="34">
        <v>1.6</v>
      </c>
      <c r="G247" s="34" t="str">
        <f t="shared" si="19"/>
        <v>-</v>
      </c>
    </row>
    <row r="248" spans="1:9" ht="12" thickBot="1">
      <c r="A248" s="35" t="s">
        <v>808</v>
      </c>
      <c r="B248" s="36">
        <v>3500</v>
      </c>
      <c r="C248" s="34">
        <v>7.5</v>
      </c>
      <c r="D248" s="34">
        <f t="shared" si="26"/>
        <v>3.3880000000000003</v>
      </c>
      <c r="E248" s="34">
        <f t="shared" si="26"/>
        <v>3.08</v>
      </c>
      <c r="F248" s="34">
        <v>2.8</v>
      </c>
      <c r="G248" s="34" t="str">
        <f t="shared" si="19"/>
        <v>-</v>
      </c>
    </row>
    <row r="249" spans="1:9" ht="45" customHeight="1">
      <c r="A249" s="381" t="s">
        <v>809</v>
      </c>
      <c r="B249" s="381"/>
      <c r="C249" s="381"/>
      <c r="D249" s="381"/>
      <c r="E249" s="381"/>
      <c r="F249" s="381"/>
      <c r="G249" s="381"/>
    </row>
    <row r="250" spans="1:9" ht="45.75" customHeight="1">
      <c r="A250" s="382"/>
      <c r="B250" s="382"/>
      <c r="C250" s="382"/>
      <c r="D250" s="382"/>
      <c r="E250" s="382"/>
      <c r="F250" s="382"/>
      <c r="G250" s="382"/>
    </row>
    <row r="251" spans="1:9">
      <c r="A251" s="35" t="s">
        <v>783</v>
      </c>
      <c r="B251" s="36">
        <v>6000</v>
      </c>
      <c r="C251" s="34">
        <v>3.2</v>
      </c>
      <c r="D251" s="34">
        <f>E251*1.1</f>
        <v>1.0890000000000002</v>
      </c>
      <c r="E251" s="34">
        <f>F251*1.1</f>
        <v>0.9900000000000001</v>
      </c>
      <c r="F251" s="34">
        <v>0.9</v>
      </c>
      <c r="G251" s="34" t="str">
        <f t="shared" si="19"/>
        <v>-</v>
      </c>
    </row>
    <row r="252" spans="1:9">
      <c r="A252" s="35" t="s">
        <v>33</v>
      </c>
      <c r="B252" s="36">
        <v>4000</v>
      </c>
      <c r="C252" s="34">
        <v>3.1</v>
      </c>
      <c r="D252" s="34">
        <f t="shared" ref="D252:D257" si="27">E252*1.1</f>
        <v>1.1495</v>
      </c>
      <c r="E252" s="34">
        <f t="shared" ref="E252:E257" si="28">F252*1.1</f>
        <v>1.0449999999999999</v>
      </c>
      <c r="F252" s="34">
        <v>0.95</v>
      </c>
      <c r="G252" s="34" t="str">
        <f t="shared" si="19"/>
        <v>-</v>
      </c>
    </row>
    <row r="253" spans="1:9">
      <c r="A253" s="35" t="s">
        <v>34</v>
      </c>
      <c r="B253" s="36">
        <v>2000</v>
      </c>
      <c r="C253" s="34">
        <v>5.8</v>
      </c>
      <c r="D253" s="34">
        <f t="shared" si="27"/>
        <v>1.6940000000000002</v>
      </c>
      <c r="E253" s="34">
        <f t="shared" si="28"/>
        <v>1.54</v>
      </c>
      <c r="F253" s="34">
        <v>1.4</v>
      </c>
      <c r="G253" s="34" t="str">
        <f t="shared" si="19"/>
        <v>-</v>
      </c>
    </row>
    <row r="254" spans="1:9">
      <c r="A254" s="35" t="s">
        <v>35</v>
      </c>
      <c r="B254" s="36">
        <v>1500</v>
      </c>
      <c r="C254" s="34">
        <v>8</v>
      </c>
      <c r="D254" s="34">
        <f t="shared" si="27"/>
        <v>1.9965000000000002</v>
      </c>
      <c r="E254" s="34">
        <f t="shared" si="28"/>
        <v>1.8149999999999999</v>
      </c>
      <c r="F254" s="34">
        <v>1.65</v>
      </c>
      <c r="G254" s="34" t="str">
        <f t="shared" si="19"/>
        <v>-</v>
      </c>
    </row>
    <row r="255" spans="1:9" ht="12.75">
      <c r="A255" s="35" t="s">
        <v>36</v>
      </c>
      <c r="B255" s="36">
        <v>1200</v>
      </c>
      <c r="C255" s="34">
        <v>14</v>
      </c>
      <c r="D255" s="34">
        <f t="shared" si="27"/>
        <v>3.7510000000000008</v>
      </c>
      <c r="E255" s="34">
        <f t="shared" si="28"/>
        <v>3.4100000000000006</v>
      </c>
      <c r="F255" s="34">
        <v>3.1</v>
      </c>
      <c r="G255" s="34" t="str">
        <f t="shared" si="19"/>
        <v>-</v>
      </c>
      <c r="I255"/>
    </row>
    <row r="256" spans="1:9">
      <c r="A256" s="35" t="s">
        <v>37</v>
      </c>
      <c r="B256" s="36">
        <v>600</v>
      </c>
      <c r="C256" s="34">
        <v>27</v>
      </c>
      <c r="D256" s="34">
        <f t="shared" si="27"/>
        <v>6.2920000000000016</v>
      </c>
      <c r="E256" s="34">
        <f t="shared" si="28"/>
        <v>5.7200000000000006</v>
      </c>
      <c r="F256" s="34">
        <v>5.2</v>
      </c>
      <c r="G256" s="34" t="str">
        <f t="shared" si="19"/>
        <v>-</v>
      </c>
    </row>
    <row r="257" spans="1:11" ht="12" thickBot="1">
      <c r="A257" s="35" t="s">
        <v>39</v>
      </c>
      <c r="B257" s="36">
        <v>300</v>
      </c>
      <c r="C257" s="34">
        <v>62</v>
      </c>
      <c r="D257" s="34">
        <f t="shared" si="27"/>
        <v>30.250000000000007</v>
      </c>
      <c r="E257" s="34">
        <f t="shared" si="28"/>
        <v>27.500000000000004</v>
      </c>
      <c r="F257" s="34">
        <v>25</v>
      </c>
      <c r="G257" s="34" t="str">
        <f t="shared" si="19"/>
        <v>-</v>
      </c>
    </row>
    <row r="258" spans="1:11" ht="44.25" customHeight="1">
      <c r="A258" s="381" t="s">
        <v>1200</v>
      </c>
      <c r="B258" s="381"/>
      <c r="C258" s="381"/>
      <c r="D258" s="381"/>
      <c r="E258" s="381"/>
      <c r="F258" s="381"/>
      <c r="G258" s="381"/>
      <c r="J258"/>
    </row>
    <row r="259" spans="1:11" ht="42.75" customHeight="1">
      <c r="A259" s="382"/>
      <c r="B259" s="382"/>
      <c r="C259" s="382"/>
      <c r="D259" s="382"/>
      <c r="E259" s="382"/>
      <c r="F259" s="382"/>
      <c r="G259" s="382"/>
      <c r="I259"/>
      <c r="K259"/>
    </row>
    <row r="260" spans="1:11" ht="12.75">
      <c r="A260" s="35" t="s">
        <v>810</v>
      </c>
      <c r="B260" s="36">
        <v>4500</v>
      </c>
      <c r="C260" s="34">
        <v>5.1100000000000003</v>
      </c>
      <c r="D260" s="34">
        <v>95</v>
      </c>
      <c r="E260" s="34">
        <v>89</v>
      </c>
      <c r="F260" s="34">
        <v>79</v>
      </c>
      <c r="G260" s="34" t="str">
        <f t="shared" si="19"/>
        <v>-</v>
      </c>
      <c r="H260"/>
    </row>
    <row r="261" spans="1:11">
      <c r="A261" s="35" t="s">
        <v>811</v>
      </c>
      <c r="B261" s="36">
        <v>4000</v>
      </c>
      <c r="C261" s="34">
        <v>5.8</v>
      </c>
      <c r="D261" s="34">
        <v>95</v>
      </c>
      <c r="E261" s="34">
        <v>89</v>
      </c>
      <c r="F261" s="34">
        <v>79</v>
      </c>
      <c r="G261" s="34" t="str">
        <f t="shared" si="19"/>
        <v>-</v>
      </c>
    </row>
    <row r="262" spans="1:11">
      <c r="A262" s="35" t="s">
        <v>812</v>
      </c>
      <c r="B262" s="36">
        <v>3200</v>
      </c>
      <c r="C262" s="34">
        <v>6.66</v>
      </c>
      <c r="D262" s="34">
        <v>95</v>
      </c>
      <c r="E262" s="34">
        <v>89</v>
      </c>
      <c r="F262" s="34">
        <v>79</v>
      </c>
      <c r="G262" s="34" t="str">
        <f t="shared" si="19"/>
        <v>-</v>
      </c>
    </row>
    <row r="263" spans="1:11">
      <c r="A263" s="35" t="s">
        <v>813</v>
      </c>
      <c r="B263" s="36">
        <v>3000</v>
      </c>
      <c r="C263" s="34">
        <v>7.51</v>
      </c>
      <c r="D263" s="34">
        <v>95</v>
      </c>
      <c r="E263" s="34">
        <v>89</v>
      </c>
      <c r="F263" s="34">
        <v>79</v>
      </c>
      <c r="G263" s="34" t="str">
        <f t="shared" si="19"/>
        <v>-</v>
      </c>
    </row>
    <row r="264" spans="1:11">
      <c r="A264" s="35" t="s">
        <v>814</v>
      </c>
      <c r="B264" s="36">
        <v>2500</v>
      </c>
      <c r="C264" s="34">
        <v>8.3699999999999992</v>
      </c>
      <c r="D264" s="34">
        <v>95</v>
      </c>
      <c r="E264" s="34">
        <v>89</v>
      </c>
      <c r="F264" s="34">
        <v>79</v>
      </c>
      <c r="G264" s="34" t="str">
        <f t="shared" si="19"/>
        <v>-</v>
      </c>
    </row>
    <row r="265" spans="1:11">
      <c r="A265" s="35" t="s">
        <v>815</v>
      </c>
      <c r="B265" s="36">
        <v>2000</v>
      </c>
      <c r="C265" s="34">
        <v>9.23</v>
      </c>
      <c r="D265" s="34">
        <v>95</v>
      </c>
      <c r="E265" s="34">
        <v>89</v>
      </c>
      <c r="F265" s="34">
        <v>79</v>
      </c>
      <c r="G265" s="34" t="str">
        <f t="shared" si="19"/>
        <v>-</v>
      </c>
    </row>
    <row r="266" spans="1:11">
      <c r="A266" s="35" t="s">
        <v>816</v>
      </c>
      <c r="B266" s="36">
        <v>1800</v>
      </c>
      <c r="C266" s="34">
        <v>10.119999999999999</v>
      </c>
      <c r="D266" s="34">
        <v>95</v>
      </c>
      <c r="E266" s="34">
        <v>89</v>
      </c>
      <c r="F266" s="34">
        <v>79</v>
      </c>
      <c r="G266" s="34" t="str">
        <f t="shared" si="19"/>
        <v>-</v>
      </c>
    </row>
    <row r="267" spans="1:11">
      <c r="A267" s="35" t="s">
        <v>817</v>
      </c>
      <c r="B267" s="36">
        <v>1800</v>
      </c>
      <c r="C267" s="34">
        <v>11</v>
      </c>
      <c r="D267" s="34">
        <v>95</v>
      </c>
      <c r="E267" s="34">
        <v>89</v>
      </c>
      <c r="F267" s="34">
        <v>79</v>
      </c>
      <c r="G267" s="34" t="str">
        <f t="shared" si="19"/>
        <v>-</v>
      </c>
    </row>
    <row r="268" spans="1:11">
      <c r="A268" s="35" t="s">
        <v>818</v>
      </c>
      <c r="B268" s="36">
        <v>1600</v>
      </c>
      <c r="C268" s="34">
        <v>14.1</v>
      </c>
      <c r="D268" s="34">
        <v>99</v>
      </c>
      <c r="E268" s="34">
        <v>93.26</v>
      </c>
      <c r="F268" s="34">
        <v>88.15</v>
      </c>
      <c r="G268" s="34" t="str">
        <f t="shared" si="19"/>
        <v>-</v>
      </c>
    </row>
    <row r="269" spans="1:11">
      <c r="A269" s="35" t="s">
        <v>819</v>
      </c>
      <c r="B269" s="36">
        <v>1400</v>
      </c>
      <c r="C269" s="34">
        <v>15.8</v>
      </c>
      <c r="D269" s="34">
        <v>99</v>
      </c>
      <c r="E269" s="34">
        <v>93.26</v>
      </c>
      <c r="F269" s="34">
        <v>88.15</v>
      </c>
      <c r="G269" s="34" t="str">
        <f t="shared" si="19"/>
        <v>-</v>
      </c>
    </row>
    <row r="270" spans="1:11">
      <c r="A270" s="35" t="s">
        <v>820</v>
      </c>
      <c r="B270" s="36">
        <v>1200</v>
      </c>
      <c r="C270" s="34">
        <v>18.399999999999999</v>
      </c>
      <c r="D270" s="34">
        <v>99</v>
      </c>
      <c r="E270" s="34">
        <v>93.26</v>
      </c>
      <c r="F270" s="34">
        <v>88.15</v>
      </c>
      <c r="G270" s="34" t="str">
        <f t="shared" si="19"/>
        <v>-</v>
      </c>
    </row>
    <row r="271" spans="1:11">
      <c r="A271" s="35" t="s">
        <v>821</v>
      </c>
      <c r="B271" s="36">
        <v>1000</v>
      </c>
      <c r="C271" s="34">
        <v>21.4</v>
      </c>
      <c r="D271" s="34">
        <v>99</v>
      </c>
      <c r="E271" s="34">
        <v>93.26</v>
      </c>
      <c r="F271" s="34">
        <v>88.15</v>
      </c>
      <c r="G271" s="34" t="str">
        <f t="shared" si="19"/>
        <v>-</v>
      </c>
    </row>
    <row r="272" spans="1:11">
      <c r="A272" s="35" t="s">
        <v>822</v>
      </c>
      <c r="B272" s="36">
        <v>800</v>
      </c>
      <c r="C272" s="34">
        <v>22.4</v>
      </c>
      <c r="D272" s="34">
        <v>99</v>
      </c>
      <c r="E272" s="34">
        <v>93.26</v>
      </c>
      <c r="F272" s="34">
        <v>88.15</v>
      </c>
      <c r="G272" s="34" t="str">
        <f t="shared" si="19"/>
        <v>-</v>
      </c>
    </row>
    <row r="273" spans="1:7">
      <c r="A273" s="35" t="s">
        <v>823</v>
      </c>
      <c r="B273" s="36">
        <v>800</v>
      </c>
      <c r="C273" s="34">
        <v>24.4</v>
      </c>
      <c r="D273" s="34">
        <v>99</v>
      </c>
      <c r="E273" s="34">
        <v>93.26</v>
      </c>
      <c r="F273" s="34">
        <v>88.15</v>
      </c>
      <c r="G273" s="34" t="str">
        <f t="shared" si="19"/>
        <v>-</v>
      </c>
    </row>
    <row r="274" spans="1:7">
      <c r="A274" s="35" t="s">
        <v>824</v>
      </c>
      <c r="B274" s="36">
        <v>700</v>
      </c>
      <c r="C274" s="34">
        <v>25.4</v>
      </c>
      <c r="D274" s="34">
        <v>99</v>
      </c>
      <c r="E274" s="34">
        <v>93.26</v>
      </c>
      <c r="F274" s="34">
        <v>88.15</v>
      </c>
      <c r="G274" s="34" t="str">
        <f t="shared" ref="G274:G350" si="29">IF($G$5&lt;=0,"-",F274*(1-$G$5))</f>
        <v>-</v>
      </c>
    </row>
    <row r="275" spans="1:7">
      <c r="A275" s="35" t="s">
        <v>825</v>
      </c>
      <c r="B275" s="36">
        <v>700</v>
      </c>
      <c r="C275" s="34">
        <v>27</v>
      </c>
      <c r="D275" s="34">
        <v>99</v>
      </c>
      <c r="E275" s="34">
        <v>93.26</v>
      </c>
      <c r="F275" s="34">
        <v>88.15</v>
      </c>
      <c r="G275" s="34" t="str">
        <f t="shared" si="29"/>
        <v>-</v>
      </c>
    </row>
    <row r="276" spans="1:7">
      <c r="A276" s="35" t="s">
        <v>826</v>
      </c>
      <c r="B276" s="36">
        <v>600</v>
      </c>
      <c r="C276" s="34">
        <v>28.8</v>
      </c>
      <c r="D276" s="34">
        <v>99</v>
      </c>
      <c r="E276" s="34">
        <v>93.26</v>
      </c>
      <c r="F276" s="34">
        <v>88.15</v>
      </c>
      <c r="G276" s="34" t="str">
        <f t="shared" si="29"/>
        <v>-</v>
      </c>
    </row>
    <row r="277" spans="1:7">
      <c r="A277" s="35" t="s">
        <v>827</v>
      </c>
      <c r="B277" s="36">
        <v>2000</v>
      </c>
      <c r="C277" s="34">
        <v>6</v>
      </c>
      <c r="D277" s="34">
        <v>95</v>
      </c>
      <c r="E277" s="34">
        <v>89</v>
      </c>
      <c r="F277" s="34">
        <v>79</v>
      </c>
      <c r="G277" s="34" t="str">
        <f t="shared" si="29"/>
        <v>-</v>
      </c>
    </row>
    <row r="278" spans="1:7">
      <c r="A278" s="35" t="s">
        <v>828</v>
      </c>
      <c r="B278" s="36">
        <v>2000</v>
      </c>
      <c r="C278" s="34">
        <v>11</v>
      </c>
      <c r="D278" s="34">
        <v>95</v>
      </c>
      <c r="E278" s="34">
        <v>89</v>
      </c>
      <c r="F278" s="34">
        <v>79</v>
      </c>
      <c r="G278" s="34" t="str">
        <f t="shared" si="29"/>
        <v>-</v>
      </c>
    </row>
    <row r="279" spans="1:7">
      <c r="A279" s="35" t="s">
        <v>829</v>
      </c>
      <c r="B279" s="36">
        <v>1800</v>
      </c>
      <c r="C279" s="34">
        <v>12.3</v>
      </c>
      <c r="D279" s="34">
        <v>95</v>
      </c>
      <c r="E279" s="34">
        <v>89</v>
      </c>
      <c r="F279" s="34">
        <v>79</v>
      </c>
      <c r="G279" s="34" t="str">
        <f t="shared" si="29"/>
        <v>-</v>
      </c>
    </row>
    <row r="280" spans="1:7">
      <c r="A280" s="35" t="s">
        <v>830</v>
      </c>
      <c r="B280" s="36">
        <v>1600</v>
      </c>
      <c r="C280" s="34">
        <v>13.9</v>
      </c>
      <c r="D280" s="34">
        <v>95</v>
      </c>
      <c r="E280" s="34">
        <v>89</v>
      </c>
      <c r="F280" s="34">
        <v>79</v>
      </c>
      <c r="G280" s="34" t="str">
        <f t="shared" si="29"/>
        <v>-</v>
      </c>
    </row>
    <row r="281" spans="1:7">
      <c r="A281" s="35" t="s">
        <v>831</v>
      </c>
      <c r="B281" s="36">
        <v>1500</v>
      </c>
      <c r="C281" s="34">
        <v>15.5</v>
      </c>
      <c r="D281" s="34">
        <v>95</v>
      </c>
      <c r="E281" s="34">
        <v>89</v>
      </c>
      <c r="F281" s="34">
        <v>79</v>
      </c>
      <c r="G281" s="34" t="str">
        <f t="shared" si="29"/>
        <v>-</v>
      </c>
    </row>
    <row r="282" spans="1:7">
      <c r="A282" s="35" t="s">
        <v>832</v>
      </c>
      <c r="B282" s="36">
        <v>1400</v>
      </c>
      <c r="C282" s="34">
        <v>17.100000000000001</v>
      </c>
      <c r="D282" s="34">
        <v>95</v>
      </c>
      <c r="E282" s="34">
        <v>89</v>
      </c>
      <c r="F282" s="34">
        <v>79</v>
      </c>
      <c r="G282" s="34" t="str">
        <f t="shared" si="29"/>
        <v>-</v>
      </c>
    </row>
    <row r="283" spans="1:7">
      <c r="A283" s="35" t="s">
        <v>833</v>
      </c>
      <c r="B283" s="36">
        <v>1200</v>
      </c>
      <c r="C283" s="34">
        <v>18.7</v>
      </c>
      <c r="D283" s="34">
        <v>95</v>
      </c>
      <c r="E283" s="34">
        <v>89</v>
      </c>
      <c r="F283" s="34">
        <v>79</v>
      </c>
      <c r="G283" s="34" t="str">
        <f t="shared" si="29"/>
        <v>-</v>
      </c>
    </row>
    <row r="284" spans="1:7">
      <c r="A284" s="35" t="s">
        <v>834</v>
      </c>
      <c r="B284" s="36">
        <v>1000</v>
      </c>
      <c r="C284" s="34">
        <v>20.25</v>
      </c>
      <c r="D284" s="34">
        <v>95</v>
      </c>
      <c r="E284" s="34">
        <v>89</v>
      </c>
      <c r="F284" s="34">
        <v>79</v>
      </c>
      <c r="G284" s="34" t="str">
        <f t="shared" si="29"/>
        <v>-</v>
      </c>
    </row>
    <row r="285" spans="1:7">
      <c r="A285" s="35" t="s">
        <v>835</v>
      </c>
      <c r="B285" s="36">
        <v>1000</v>
      </c>
      <c r="C285" s="34">
        <v>21.8</v>
      </c>
      <c r="D285" s="34">
        <v>95</v>
      </c>
      <c r="E285" s="34">
        <v>89</v>
      </c>
      <c r="F285" s="34">
        <v>79</v>
      </c>
      <c r="G285" s="34" t="str">
        <f t="shared" si="29"/>
        <v>-</v>
      </c>
    </row>
    <row r="286" spans="1:7">
      <c r="A286" s="35" t="s">
        <v>836</v>
      </c>
      <c r="B286" s="36">
        <v>850</v>
      </c>
      <c r="C286" s="34">
        <v>25</v>
      </c>
      <c r="D286" s="34">
        <v>95</v>
      </c>
      <c r="E286" s="34">
        <v>89</v>
      </c>
      <c r="F286" s="34">
        <v>79</v>
      </c>
      <c r="G286" s="34" t="str">
        <f t="shared" si="29"/>
        <v>-</v>
      </c>
    </row>
    <row r="287" spans="1:7">
      <c r="A287" s="35" t="s">
        <v>837</v>
      </c>
      <c r="B287" s="36">
        <v>750</v>
      </c>
      <c r="C287" s="34">
        <v>28.2</v>
      </c>
      <c r="D287" s="34">
        <v>95</v>
      </c>
      <c r="E287" s="34">
        <v>89</v>
      </c>
      <c r="F287" s="34">
        <v>79</v>
      </c>
      <c r="G287" s="34" t="str">
        <f t="shared" si="29"/>
        <v>-</v>
      </c>
    </row>
    <row r="288" spans="1:7">
      <c r="A288" s="35" t="s">
        <v>838</v>
      </c>
      <c r="B288" s="36">
        <v>700</v>
      </c>
      <c r="C288" s="34">
        <v>31.4</v>
      </c>
      <c r="D288" s="34">
        <v>95</v>
      </c>
      <c r="E288" s="34">
        <v>89</v>
      </c>
      <c r="F288" s="34">
        <v>79</v>
      </c>
      <c r="G288" s="34" t="str">
        <f t="shared" si="29"/>
        <v>-</v>
      </c>
    </row>
    <row r="289" spans="1:7">
      <c r="A289" s="35" t="s">
        <v>839</v>
      </c>
      <c r="B289" s="36">
        <v>600</v>
      </c>
      <c r="C289" s="34">
        <v>34.6</v>
      </c>
      <c r="D289" s="34">
        <v>99</v>
      </c>
      <c r="E289" s="34">
        <v>93.26</v>
      </c>
      <c r="F289" s="34">
        <v>88.15</v>
      </c>
      <c r="G289" s="34" t="str">
        <f t="shared" si="29"/>
        <v>-</v>
      </c>
    </row>
    <row r="290" spans="1:7">
      <c r="A290" s="35" t="s">
        <v>840</v>
      </c>
      <c r="B290" s="36">
        <v>500</v>
      </c>
      <c r="C290" s="34">
        <v>37.700000000000003</v>
      </c>
      <c r="D290" s="34">
        <v>99</v>
      </c>
      <c r="E290" s="34">
        <v>93.26</v>
      </c>
      <c r="F290" s="34">
        <v>88.15</v>
      </c>
      <c r="G290" s="34" t="str">
        <f t="shared" si="29"/>
        <v>-</v>
      </c>
    </row>
    <row r="291" spans="1:7">
      <c r="A291" s="35" t="s">
        <v>841</v>
      </c>
      <c r="B291" s="36">
        <v>450</v>
      </c>
      <c r="C291" s="34">
        <v>44.1</v>
      </c>
      <c r="D291" s="34">
        <v>99</v>
      </c>
      <c r="E291" s="34">
        <v>93.26</v>
      </c>
      <c r="F291" s="34">
        <v>88.15</v>
      </c>
      <c r="G291" s="34" t="str">
        <f t="shared" si="29"/>
        <v>-</v>
      </c>
    </row>
    <row r="292" spans="1:7">
      <c r="A292" s="35" t="s">
        <v>842</v>
      </c>
      <c r="B292" s="36">
        <v>400</v>
      </c>
      <c r="C292" s="34">
        <v>51.02</v>
      </c>
      <c r="D292" s="34">
        <v>99</v>
      </c>
      <c r="E292" s="34">
        <v>93.26</v>
      </c>
      <c r="F292" s="34">
        <v>88.15</v>
      </c>
      <c r="G292" s="34" t="str">
        <f t="shared" si="29"/>
        <v>-</v>
      </c>
    </row>
    <row r="293" spans="1:7">
      <c r="A293" s="35" t="s">
        <v>843</v>
      </c>
      <c r="B293" s="36">
        <v>350</v>
      </c>
      <c r="C293" s="34">
        <v>56.49</v>
      </c>
      <c r="D293" s="34">
        <v>99</v>
      </c>
      <c r="E293" s="34">
        <v>93.26</v>
      </c>
      <c r="F293" s="34">
        <v>88.15</v>
      </c>
      <c r="G293" s="34" t="str">
        <f t="shared" si="29"/>
        <v>-</v>
      </c>
    </row>
    <row r="294" spans="1:7">
      <c r="A294" s="35" t="s">
        <v>844</v>
      </c>
      <c r="B294" s="36">
        <v>300</v>
      </c>
      <c r="C294" s="34">
        <v>59.3</v>
      </c>
      <c r="D294" s="34">
        <v>99</v>
      </c>
      <c r="E294" s="34">
        <v>93.26</v>
      </c>
      <c r="F294" s="34">
        <v>88.15</v>
      </c>
      <c r="G294" s="34" t="str">
        <f t="shared" si="29"/>
        <v>-</v>
      </c>
    </row>
    <row r="295" spans="1:7">
      <c r="A295" s="35" t="s">
        <v>845</v>
      </c>
      <c r="B295" s="36">
        <v>300</v>
      </c>
      <c r="C295" s="34">
        <v>63.3</v>
      </c>
      <c r="D295" s="34">
        <v>99</v>
      </c>
      <c r="E295" s="34">
        <v>93.26</v>
      </c>
      <c r="F295" s="34">
        <v>88.15</v>
      </c>
      <c r="G295" s="34" t="str">
        <f t="shared" si="29"/>
        <v>-</v>
      </c>
    </row>
    <row r="296" spans="1:7">
      <c r="A296" s="35" t="s">
        <v>846</v>
      </c>
      <c r="B296" s="36">
        <v>250</v>
      </c>
      <c r="C296" s="34">
        <v>66.5</v>
      </c>
      <c r="D296" s="34">
        <v>99</v>
      </c>
      <c r="E296" s="34">
        <v>93.26</v>
      </c>
      <c r="F296" s="34">
        <v>88.15</v>
      </c>
      <c r="G296" s="34" t="str">
        <f t="shared" si="29"/>
        <v>-</v>
      </c>
    </row>
    <row r="297" spans="1:7">
      <c r="A297" s="35" t="s">
        <v>847</v>
      </c>
      <c r="B297" s="36">
        <v>250</v>
      </c>
      <c r="C297" s="34">
        <v>69.7</v>
      </c>
      <c r="D297" s="34">
        <v>99</v>
      </c>
      <c r="E297" s="34">
        <v>93.26</v>
      </c>
      <c r="F297" s="34">
        <v>88.15</v>
      </c>
      <c r="G297" s="34" t="str">
        <f t="shared" si="29"/>
        <v>-</v>
      </c>
    </row>
    <row r="298" spans="1:7">
      <c r="A298" s="35" t="s">
        <v>848</v>
      </c>
      <c r="B298" s="36">
        <v>1000</v>
      </c>
      <c r="C298" s="34">
        <v>23.5</v>
      </c>
      <c r="D298" s="34">
        <f t="shared" ref="D298:D324" si="30">E298*1.1</f>
        <v>95.590000000000018</v>
      </c>
      <c r="E298" s="34">
        <f t="shared" ref="E298:E324" si="31">F298*1.1</f>
        <v>86.9</v>
      </c>
      <c r="F298" s="34">
        <v>79</v>
      </c>
      <c r="G298" s="34" t="str">
        <f t="shared" si="29"/>
        <v>-</v>
      </c>
    </row>
    <row r="299" spans="1:7">
      <c r="A299" s="35" t="s">
        <v>849</v>
      </c>
      <c r="B299" s="36">
        <v>1000</v>
      </c>
      <c r="C299" s="34">
        <v>23</v>
      </c>
      <c r="D299" s="34">
        <f t="shared" si="30"/>
        <v>95.590000000000018</v>
      </c>
      <c r="E299" s="34">
        <f t="shared" si="31"/>
        <v>86.9</v>
      </c>
      <c r="F299" s="34">
        <v>79</v>
      </c>
      <c r="G299" s="34" t="str">
        <f t="shared" si="29"/>
        <v>-</v>
      </c>
    </row>
    <row r="300" spans="1:7">
      <c r="A300" s="35" t="s">
        <v>850</v>
      </c>
      <c r="B300" s="36">
        <v>900</v>
      </c>
      <c r="C300" s="34">
        <v>26.2</v>
      </c>
      <c r="D300" s="34">
        <f t="shared" si="30"/>
        <v>95.590000000000018</v>
      </c>
      <c r="E300" s="34">
        <f t="shared" si="31"/>
        <v>86.9</v>
      </c>
      <c r="F300" s="34">
        <v>79</v>
      </c>
      <c r="G300" s="34" t="str">
        <f t="shared" si="29"/>
        <v>-</v>
      </c>
    </row>
    <row r="301" spans="1:7">
      <c r="A301" s="35" t="s">
        <v>851</v>
      </c>
      <c r="B301" s="36">
        <v>800</v>
      </c>
      <c r="C301" s="34">
        <v>28.7</v>
      </c>
      <c r="D301" s="34">
        <f t="shared" si="30"/>
        <v>95.590000000000018</v>
      </c>
      <c r="E301" s="34">
        <f t="shared" si="31"/>
        <v>86.9</v>
      </c>
      <c r="F301" s="34">
        <v>79</v>
      </c>
      <c r="G301" s="34" t="str">
        <f t="shared" si="29"/>
        <v>-</v>
      </c>
    </row>
    <row r="302" spans="1:7">
      <c r="A302" s="35" t="s">
        <v>852</v>
      </c>
      <c r="B302" s="36">
        <v>700</v>
      </c>
      <c r="C302" s="34">
        <v>31.2</v>
      </c>
      <c r="D302" s="34">
        <f t="shared" si="30"/>
        <v>95.590000000000018</v>
      </c>
      <c r="E302" s="34">
        <f t="shared" si="31"/>
        <v>86.9</v>
      </c>
      <c r="F302" s="34">
        <v>79</v>
      </c>
      <c r="G302" s="34" t="str">
        <f t="shared" si="29"/>
        <v>-</v>
      </c>
    </row>
    <row r="303" spans="1:7">
      <c r="A303" s="35" t="s">
        <v>853</v>
      </c>
      <c r="B303" s="36">
        <v>650</v>
      </c>
      <c r="C303" s="34">
        <v>33.700000000000003</v>
      </c>
      <c r="D303" s="34">
        <f t="shared" si="30"/>
        <v>95.590000000000018</v>
      </c>
      <c r="E303" s="34">
        <f t="shared" si="31"/>
        <v>86.9</v>
      </c>
      <c r="F303" s="34">
        <v>79</v>
      </c>
      <c r="G303" s="34" t="str">
        <f t="shared" si="29"/>
        <v>-</v>
      </c>
    </row>
    <row r="304" spans="1:7">
      <c r="A304" s="35" t="s">
        <v>854</v>
      </c>
      <c r="B304" s="36">
        <v>600</v>
      </c>
      <c r="C304" s="34">
        <v>36.200000000000003</v>
      </c>
      <c r="D304" s="34">
        <f t="shared" si="30"/>
        <v>95.590000000000018</v>
      </c>
      <c r="E304" s="34">
        <f t="shared" si="31"/>
        <v>86.9</v>
      </c>
      <c r="F304" s="34">
        <v>79</v>
      </c>
      <c r="G304" s="34" t="str">
        <f t="shared" si="29"/>
        <v>-</v>
      </c>
    </row>
    <row r="305" spans="1:7">
      <c r="A305" s="35" t="s">
        <v>855</v>
      </c>
      <c r="B305" s="36">
        <v>500</v>
      </c>
      <c r="C305" s="34">
        <v>41.3</v>
      </c>
      <c r="D305" s="34">
        <f t="shared" si="30"/>
        <v>95.590000000000018</v>
      </c>
      <c r="E305" s="34">
        <f t="shared" si="31"/>
        <v>86.9</v>
      </c>
      <c r="F305" s="34">
        <v>79</v>
      </c>
      <c r="G305" s="34" t="str">
        <f t="shared" si="29"/>
        <v>-</v>
      </c>
    </row>
    <row r="306" spans="1:7">
      <c r="A306" s="35" t="s">
        <v>856</v>
      </c>
      <c r="B306" s="36">
        <v>450</v>
      </c>
      <c r="C306" s="34">
        <v>46.3</v>
      </c>
      <c r="D306" s="34">
        <f t="shared" si="30"/>
        <v>95.590000000000018</v>
      </c>
      <c r="E306" s="34">
        <f t="shared" si="31"/>
        <v>86.9</v>
      </c>
      <c r="F306" s="34">
        <v>79</v>
      </c>
      <c r="G306" s="34" t="str">
        <f t="shared" si="29"/>
        <v>-</v>
      </c>
    </row>
    <row r="307" spans="1:7">
      <c r="A307" s="35" t="s">
        <v>857</v>
      </c>
      <c r="B307" s="36">
        <v>400</v>
      </c>
      <c r="C307" s="34">
        <v>51.3</v>
      </c>
      <c r="D307" s="34">
        <f t="shared" si="30"/>
        <v>95.590000000000018</v>
      </c>
      <c r="E307" s="34">
        <f t="shared" si="31"/>
        <v>86.9</v>
      </c>
      <c r="F307" s="34">
        <v>79</v>
      </c>
      <c r="G307" s="34" t="str">
        <f t="shared" si="29"/>
        <v>-</v>
      </c>
    </row>
    <row r="308" spans="1:7">
      <c r="A308" s="35" t="s">
        <v>858</v>
      </c>
      <c r="B308" s="36">
        <v>350</v>
      </c>
      <c r="C308" s="34">
        <v>56.3</v>
      </c>
      <c r="D308" s="34">
        <f t="shared" si="30"/>
        <v>95.590000000000018</v>
      </c>
      <c r="E308" s="34">
        <f t="shared" si="31"/>
        <v>86.9</v>
      </c>
      <c r="F308" s="34">
        <v>79</v>
      </c>
      <c r="G308" s="34" t="str">
        <f t="shared" si="29"/>
        <v>-</v>
      </c>
    </row>
    <row r="309" spans="1:7">
      <c r="A309" s="35" t="s">
        <v>859</v>
      </c>
      <c r="B309" s="36">
        <v>300</v>
      </c>
      <c r="C309" s="34">
        <v>61.3</v>
      </c>
      <c r="D309" s="34">
        <f t="shared" si="30"/>
        <v>95.590000000000018</v>
      </c>
      <c r="E309" s="34">
        <f t="shared" si="31"/>
        <v>86.9</v>
      </c>
      <c r="F309" s="34">
        <v>79</v>
      </c>
      <c r="G309" s="34" t="str">
        <f t="shared" si="29"/>
        <v>-</v>
      </c>
    </row>
    <row r="310" spans="1:7">
      <c r="A310" s="35" t="s">
        <v>860</v>
      </c>
      <c r="B310" s="36">
        <v>280</v>
      </c>
      <c r="C310" s="34">
        <v>71.400000000000006</v>
      </c>
      <c r="D310" s="34">
        <f t="shared" si="30"/>
        <v>106.66150000000003</v>
      </c>
      <c r="E310" s="34">
        <f t="shared" si="31"/>
        <v>96.965000000000018</v>
      </c>
      <c r="F310" s="34">
        <v>88.15</v>
      </c>
      <c r="G310" s="34" t="str">
        <f t="shared" si="29"/>
        <v>-</v>
      </c>
    </row>
    <row r="311" spans="1:7">
      <c r="A311" s="35" t="s">
        <v>861</v>
      </c>
      <c r="B311" s="36">
        <v>250</v>
      </c>
      <c r="C311" s="34">
        <v>81.400000000000006</v>
      </c>
      <c r="D311" s="34">
        <f t="shared" si="30"/>
        <v>106.66150000000003</v>
      </c>
      <c r="E311" s="34">
        <f t="shared" si="31"/>
        <v>96.965000000000018</v>
      </c>
      <c r="F311" s="34">
        <v>88.15</v>
      </c>
      <c r="G311" s="34" t="str">
        <f t="shared" si="29"/>
        <v>-</v>
      </c>
    </row>
    <row r="312" spans="1:7">
      <c r="A312" s="35" t="s">
        <v>862</v>
      </c>
      <c r="B312" s="36">
        <v>200</v>
      </c>
      <c r="C312" s="34">
        <v>91.4</v>
      </c>
      <c r="D312" s="34">
        <f t="shared" si="30"/>
        <v>106.66150000000003</v>
      </c>
      <c r="E312" s="34">
        <f t="shared" si="31"/>
        <v>96.965000000000018</v>
      </c>
      <c r="F312" s="34">
        <v>88.15</v>
      </c>
      <c r="G312" s="34" t="str">
        <f t="shared" si="29"/>
        <v>-</v>
      </c>
    </row>
    <row r="313" spans="1:7">
      <c r="A313" s="35" t="s">
        <v>863</v>
      </c>
      <c r="B313" s="36">
        <v>200</v>
      </c>
      <c r="C313" s="34">
        <v>96.4</v>
      </c>
      <c r="D313" s="34">
        <f t="shared" si="30"/>
        <v>106.66150000000003</v>
      </c>
      <c r="E313" s="34">
        <f t="shared" si="31"/>
        <v>96.965000000000018</v>
      </c>
      <c r="F313" s="34">
        <v>88.15</v>
      </c>
      <c r="G313" s="34" t="str">
        <f t="shared" si="29"/>
        <v>-</v>
      </c>
    </row>
    <row r="314" spans="1:7">
      <c r="A314" s="35" t="s">
        <v>864</v>
      </c>
      <c r="B314" s="36">
        <v>200</v>
      </c>
      <c r="C314" s="34">
        <v>101.4</v>
      </c>
      <c r="D314" s="34">
        <f t="shared" si="30"/>
        <v>106.66150000000003</v>
      </c>
      <c r="E314" s="34">
        <f t="shared" si="31"/>
        <v>96.965000000000018</v>
      </c>
      <c r="F314" s="34">
        <v>88.15</v>
      </c>
      <c r="G314" s="34" t="str">
        <f t="shared" si="29"/>
        <v>-</v>
      </c>
    </row>
    <row r="315" spans="1:7">
      <c r="A315" s="35" t="s">
        <v>865</v>
      </c>
      <c r="B315" s="36">
        <v>180</v>
      </c>
      <c r="C315" s="34">
        <v>106.4</v>
      </c>
      <c r="D315" s="34">
        <f t="shared" si="30"/>
        <v>106.66150000000003</v>
      </c>
      <c r="E315" s="34">
        <f t="shared" si="31"/>
        <v>96.965000000000018</v>
      </c>
      <c r="F315" s="34">
        <v>88.15</v>
      </c>
      <c r="G315" s="34" t="str">
        <f t="shared" si="29"/>
        <v>-</v>
      </c>
    </row>
    <row r="316" spans="1:7">
      <c r="A316" s="35" t="s">
        <v>866</v>
      </c>
      <c r="B316" s="36">
        <v>150</v>
      </c>
      <c r="C316" s="34">
        <v>111.4</v>
      </c>
      <c r="D316" s="34">
        <f t="shared" si="30"/>
        <v>106.66150000000003</v>
      </c>
      <c r="E316" s="34">
        <f t="shared" si="31"/>
        <v>96.965000000000018</v>
      </c>
      <c r="F316" s="34">
        <v>88.15</v>
      </c>
      <c r="G316" s="34" t="str">
        <f t="shared" si="29"/>
        <v>-</v>
      </c>
    </row>
    <row r="317" spans="1:7">
      <c r="A317" s="35" t="s">
        <v>867</v>
      </c>
      <c r="B317" s="36">
        <v>500</v>
      </c>
      <c r="C317" s="34">
        <v>41</v>
      </c>
      <c r="D317" s="34">
        <f t="shared" si="30"/>
        <v>95.590000000000018</v>
      </c>
      <c r="E317" s="34">
        <f t="shared" si="31"/>
        <v>86.9</v>
      </c>
      <c r="F317" s="34">
        <v>79</v>
      </c>
      <c r="G317" s="34" t="str">
        <f t="shared" si="29"/>
        <v>-</v>
      </c>
    </row>
    <row r="318" spans="1:7">
      <c r="A318" s="35" t="s">
        <v>868</v>
      </c>
      <c r="B318" s="36">
        <v>500</v>
      </c>
      <c r="C318" s="34">
        <v>44.9</v>
      </c>
      <c r="D318" s="34">
        <f t="shared" si="30"/>
        <v>95.590000000000018</v>
      </c>
      <c r="E318" s="34">
        <f t="shared" si="31"/>
        <v>86.9</v>
      </c>
      <c r="F318" s="34">
        <v>79</v>
      </c>
      <c r="G318" s="34" t="str">
        <f t="shared" si="29"/>
        <v>-</v>
      </c>
    </row>
    <row r="319" spans="1:7">
      <c r="A319" s="35" t="s">
        <v>869</v>
      </c>
      <c r="B319" s="36">
        <v>450</v>
      </c>
      <c r="C319" s="34">
        <v>48.89</v>
      </c>
      <c r="D319" s="34">
        <f t="shared" si="30"/>
        <v>95.590000000000018</v>
      </c>
      <c r="E319" s="34">
        <f t="shared" si="31"/>
        <v>86.9</v>
      </c>
      <c r="F319" s="34">
        <v>79</v>
      </c>
      <c r="G319" s="34" t="str">
        <f t="shared" si="29"/>
        <v>-</v>
      </c>
    </row>
    <row r="320" spans="1:7">
      <c r="A320" s="35" t="s">
        <v>870</v>
      </c>
      <c r="B320" s="36">
        <v>450</v>
      </c>
      <c r="C320" s="34">
        <v>52</v>
      </c>
      <c r="D320" s="34">
        <f t="shared" si="30"/>
        <v>95.590000000000018</v>
      </c>
      <c r="E320" s="34">
        <f t="shared" si="31"/>
        <v>86.9</v>
      </c>
      <c r="F320" s="34">
        <v>79</v>
      </c>
      <c r="G320" s="34" t="str">
        <f t="shared" si="29"/>
        <v>-</v>
      </c>
    </row>
    <row r="321" spans="1:7">
      <c r="A321" s="35" t="s">
        <v>871</v>
      </c>
      <c r="B321" s="36">
        <v>400</v>
      </c>
      <c r="C321" s="34">
        <v>56</v>
      </c>
      <c r="D321" s="34">
        <f t="shared" si="30"/>
        <v>95.590000000000018</v>
      </c>
      <c r="E321" s="34">
        <f t="shared" si="31"/>
        <v>86.9</v>
      </c>
      <c r="F321" s="34">
        <v>79</v>
      </c>
      <c r="G321" s="34" t="str">
        <f t="shared" si="29"/>
        <v>-</v>
      </c>
    </row>
    <row r="322" spans="1:7">
      <c r="A322" s="35" t="s">
        <v>872</v>
      </c>
      <c r="B322" s="36">
        <v>350</v>
      </c>
      <c r="C322" s="34">
        <v>58.2</v>
      </c>
      <c r="D322" s="34">
        <f t="shared" si="30"/>
        <v>95.590000000000018</v>
      </c>
      <c r="E322" s="34">
        <f t="shared" si="31"/>
        <v>86.9</v>
      </c>
      <c r="F322" s="34">
        <v>79</v>
      </c>
      <c r="G322" s="34" t="str">
        <f t="shared" si="29"/>
        <v>-</v>
      </c>
    </row>
    <row r="323" spans="1:7">
      <c r="A323" s="35" t="s">
        <v>873</v>
      </c>
      <c r="B323" s="36">
        <v>350</v>
      </c>
      <c r="C323" s="34">
        <v>66.400000000000006</v>
      </c>
      <c r="D323" s="34">
        <f t="shared" si="30"/>
        <v>95.590000000000018</v>
      </c>
      <c r="E323" s="34">
        <f t="shared" si="31"/>
        <v>86.9</v>
      </c>
      <c r="F323" s="34">
        <v>79</v>
      </c>
      <c r="G323" s="34" t="str">
        <f t="shared" si="29"/>
        <v>-</v>
      </c>
    </row>
    <row r="324" spans="1:7">
      <c r="A324" s="35" t="s">
        <v>874</v>
      </c>
      <c r="B324" s="36">
        <v>300</v>
      </c>
      <c r="C324" s="34">
        <v>73.599999999999994</v>
      </c>
      <c r="D324" s="34">
        <f t="shared" si="30"/>
        <v>95.590000000000018</v>
      </c>
      <c r="E324" s="34">
        <f t="shared" si="31"/>
        <v>86.9</v>
      </c>
      <c r="F324" s="34">
        <v>79</v>
      </c>
      <c r="G324" s="34" t="str">
        <f t="shared" si="29"/>
        <v>-</v>
      </c>
    </row>
    <row r="325" spans="1:7">
      <c r="A325" s="35" t="s">
        <v>875</v>
      </c>
      <c r="B325" s="36">
        <v>270</v>
      </c>
      <c r="C325" s="34">
        <v>80.8</v>
      </c>
      <c r="D325" s="34">
        <f t="shared" ref="D325:D384" si="32">E325*1.1</f>
        <v>95.590000000000018</v>
      </c>
      <c r="E325" s="34">
        <f t="shared" ref="E325:E384" si="33">F325*1.1</f>
        <v>86.9</v>
      </c>
      <c r="F325" s="34">
        <v>79</v>
      </c>
      <c r="G325" s="34" t="str">
        <f t="shared" si="29"/>
        <v>-</v>
      </c>
    </row>
    <row r="326" spans="1:7">
      <c r="A326" s="35" t="s">
        <v>876</v>
      </c>
      <c r="B326" s="36">
        <v>250</v>
      </c>
      <c r="C326" s="34">
        <v>88</v>
      </c>
      <c r="D326" s="34">
        <f t="shared" si="32"/>
        <v>95.590000000000018</v>
      </c>
      <c r="E326" s="34">
        <f t="shared" si="33"/>
        <v>86.9</v>
      </c>
      <c r="F326" s="34">
        <v>79</v>
      </c>
      <c r="G326" s="34" t="str">
        <f t="shared" si="29"/>
        <v>-</v>
      </c>
    </row>
    <row r="327" spans="1:7">
      <c r="A327" s="35" t="s">
        <v>877</v>
      </c>
      <c r="B327" s="36">
        <v>200</v>
      </c>
      <c r="C327" s="34">
        <v>102</v>
      </c>
      <c r="D327" s="34">
        <f t="shared" si="32"/>
        <v>95.590000000000018</v>
      </c>
      <c r="E327" s="34">
        <f t="shared" si="33"/>
        <v>86.9</v>
      </c>
      <c r="F327" s="34">
        <v>79</v>
      </c>
      <c r="G327" s="34" t="str">
        <f t="shared" si="29"/>
        <v>-</v>
      </c>
    </row>
    <row r="328" spans="1:7">
      <c r="A328" s="35" t="s">
        <v>878</v>
      </c>
      <c r="B328" s="36">
        <v>180</v>
      </c>
      <c r="C328" s="34">
        <v>116</v>
      </c>
      <c r="D328" s="34">
        <f t="shared" si="32"/>
        <v>106.41950000000001</v>
      </c>
      <c r="E328" s="34">
        <f t="shared" si="33"/>
        <v>96.745000000000005</v>
      </c>
      <c r="F328" s="34">
        <v>87.95</v>
      </c>
      <c r="G328" s="34" t="str">
        <f t="shared" si="29"/>
        <v>-</v>
      </c>
    </row>
    <row r="329" spans="1:7">
      <c r="A329" s="35" t="s">
        <v>879</v>
      </c>
      <c r="B329" s="36">
        <v>160</v>
      </c>
      <c r="C329" s="34">
        <v>130</v>
      </c>
      <c r="D329" s="34">
        <f t="shared" si="32"/>
        <v>106.41950000000001</v>
      </c>
      <c r="E329" s="34">
        <f t="shared" si="33"/>
        <v>96.745000000000005</v>
      </c>
      <c r="F329" s="34">
        <v>87.95</v>
      </c>
      <c r="G329" s="34" t="str">
        <f t="shared" si="29"/>
        <v>-</v>
      </c>
    </row>
    <row r="330" spans="1:7">
      <c r="A330" s="35" t="s">
        <v>880</v>
      </c>
      <c r="B330" s="36">
        <v>150</v>
      </c>
      <c r="C330" s="34"/>
      <c r="D330" s="34">
        <f t="shared" si="32"/>
        <v>106.41950000000001</v>
      </c>
      <c r="E330" s="34">
        <f t="shared" si="33"/>
        <v>96.745000000000005</v>
      </c>
      <c r="F330" s="34">
        <v>87.95</v>
      </c>
      <c r="G330" s="34" t="str">
        <f t="shared" si="29"/>
        <v>-</v>
      </c>
    </row>
    <row r="331" spans="1:7">
      <c r="A331" s="35" t="s">
        <v>881</v>
      </c>
      <c r="B331" s="36">
        <v>150</v>
      </c>
      <c r="C331" s="34"/>
      <c r="D331" s="34">
        <f t="shared" si="32"/>
        <v>106.41950000000001</v>
      </c>
      <c r="E331" s="34">
        <f t="shared" si="33"/>
        <v>96.745000000000005</v>
      </c>
      <c r="F331" s="34">
        <v>87.95</v>
      </c>
      <c r="G331" s="34" t="str">
        <f t="shared" si="29"/>
        <v>-</v>
      </c>
    </row>
    <row r="332" spans="1:7">
      <c r="A332" s="35" t="s">
        <v>882</v>
      </c>
      <c r="B332" s="36"/>
      <c r="C332" s="34"/>
      <c r="D332" s="34">
        <f t="shared" si="32"/>
        <v>91.839000000000013</v>
      </c>
      <c r="E332" s="34">
        <f t="shared" si="33"/>
        <v>83.490000000000009</v>
      </c>
      <c r="F332" s="34">
        <v>75.900000000000006</v>
      </c>
      <c r="G332" s="34" t="str">
        <f t="shared" si="29"/>
        <v>-</v>
      </c>
    </row>
    <row r="333" spans="1:7">
      <c r="A333" s="35" t="s">
        <v>883</v>
      </c>
      <c r="B333" s="36"/>
      <c r="C333" s="34"/>
      <c r="D333" s="34">
        <f t="shared" si="32"/>
        <v>91.839000000000013</v>
      </c>
      <c r="E333" s="34">
        <f t="shared" si="33"/>
        <v>83.490000000000009</v>
      </c>
      <c r="F333" s="34">
        <v>75.900000000000006</v>
      </c>
      <c r="G333" s="34" t="str">
        <f t="shared" si="29"/>
        <v>-</v>
      </c>
    </row>
    <row r="334" spans="1:7">
      <c r="A334" s="35" t="s">
        <v>884</v>
      </c>
      <c r="B334" s="36"/>
      <c r="C334" s="34"/>
      <c r="D334" s="34">
        <f t="shared" si="32"/>
        <v>91.839000000000013</v>
      </c>
      <c r="E334" s="34">
        <f t="shared" si="33"/>
        <v>83.490000000000009</v>
      </c>
      <c r="F334" s="34">
        <v>75.900000000000006</v>
      </c>
      <c r="G334" s="34" t="str">
        <f t="shared" si="29"/>
        <v>-</v>
      </c>
    </row>
    <row r="335" spans="1:7">
      <c r="A335" s="35" t="s">
        <v>885</v>
      </c>
      <c r="B335" s="36"/>
      <c r="C335" s="34"/>
      <c r="D335" s="34">
        <f t="shared" si="32"/>
        <v>91.839000000000013</v>
      </c>
      <c r="E335" s="34">
        <f t="shared" si="33"/>
        <v>83.490000000000009</v>
      </c>
      <c r="F335" s="34">
        <v>75.900000000000006</v>
      </c>
      <c r="G335" s="34" t="str">
        <f t="shared" si="29"/>
        <v>-</v>
      </c>
    </row>
    <row r="336" spans="1:7">
      <c r="A336" s="35" t="s">
        <v>886</v>
      </c>
      <c r="B336" s="36"/>
      <c r="C336" s="34"/>
      <c r="D336" s="34">
        <f t="shared" si="32"/>
        <v>91.839000000000013</v>
      </c>
      <c r="E336" s="34">
        <f t="shared" si="33"/>
        <v>83.490000000000009</v>
      </c>
      <c r="F336" s="34">
        <v>75.900000000000006</v>
      </c>
      <c r="G336" s="34" t="str">
        <f t="shared" si="29"/>
        <v>-</v>
      </c>
    </row>
    <row r="337" spans="1:7">
      <c r="A337" s="35" t="s">
        <v>887</v>
      </c>
      <c r="B337" s="36"/>
      <c r="C337" s="34"/>
      <c r="D337" s="34">
        <f t="shared" si="32"/>
        <v>91.839000000000013</v>
      </c>
      <c r="E337" s="34">
        <f t="shared" si="33"/>
        <v>83.490000000000009</v>
      </c>
      <c r="F337" s="34">
        <v>75.900000000000006</v>
      </c>
      <c r="G337" s="34" t="str">
        <f t="shared" si="29"/>
        <v>-</v>
      </c>
    </row>
    <row r="338" spans="1:7">
      <c r="A338" s="35" t="s">
        <v>888</v>
      </c>
      <c r="B338" s="36"/>
      <c r="C338" s="34"/>
      <c r="D338" s="34">
        <f t="shared" si="32"/>
        <v>91.839000000000013</v>
      </c>
      <c r="E338" s="34">
        <f t="shared" si="33"/>
        <v>83.490000000000009</v>
      </c>
      <c r="F338" s="34">
        <v>75.900000000000006</v>
      </c>
      <c r="G338" s="34" t="str">
        <f t="shared" si="29"/>
        <v>-</v>
      </c>
    </row>
    <row r="339" spans="1:7">
      <c r="A339" s="35" t="s">
        <v>889</v>
      </c>
      <c r="B339" s="36"/>
      <c r="C339" s="34"/>
      <c r="D339" s="34">
        <f t="shared" si="32"/>
        <v>91.839000000000013</v>
      </c>
      <c r="E339" s="34">
        <f t="shared" si="33"/>
        <v>83.490000000000009</v>
      </c>
      <c r="F339" s="34">
        <v>75.900000000000006</v>
      </c>
      <c r="G339" s="34" t="str">
        <f t="shared" si="29"/>
        <v>-</v>
      </c>
    </row>
    <row r="340" spans="1:7">
      <c r="A340" s="35" t="s">
        <v>890</v>
      </c>
      <c r="B340" s="36"/>
      <c r="C340" s="34"/>
      <c r="D340" s="34">
        <f t="shared" si="32"/>
        <v>91.839000000000013</v>
      </c>
      <c r="E340" s="34">
        <f t="shared" si="33"/>
        <v>83.490000000000009</v>
      </c>
      <c r="F340" s="34">
        <v>75.900000000000006</v>
      </c>
      <c r="G340" s="34" t="str">
        <f t="shared" si="29"/>
        <v>-</v>
      </c>
    </row>
    <row r="341" spans="1:7">
      <c r="A341" s="35" t="s">
        <v>891</v>
      </c>
      <c r="B341" s="36"/>
      <c r="C341" s="34"/>
      <c r="D341" s="34">
        <f t="shared" si="32"/>
        <v>106.41950000000001</v>
      </c>
      <c r="E341" s="34">
        <f t="shared" si="33"/>
        <v>96.745000000000005</v>
      </c>
      <c r="F341" s="34">
        <v>87.95</v>
      </c>
      <c r="G341" s="34" t="str">
        <f t="shared" si="29"/>
        <v>-</v>
      </c>
    </row>
    <row r="342" spans="1:7">
      <c r="A342" s="35" t="s">
        <v>892</v>
      </c>
      <c r="B342" s="36"/>
      <c r="C342" s="34"/>
      <c r="D342" s="34">
        <f t="shared" si="32"/>
        <v>106.41950000000001</v>
      </c>
      <c r="E342" s="34">
        <f t="shared" si="33"/>
        <v>96.745000000000005</v>
      </c>
      <c r="F342" s="34">
        <v>87.95</v>
      </c>
      <c r="G342" s="34" t="str">
        <f t="shared" si="29"/>
        <v>-</v>
      </c>
    </row>
    <row r="343" spans="1:7">
      <c r="A343" s="35" t="s">
        <v>893</v>
      </c>
      <c r="B343" s="36">
        <v>250</v>
      </c>
      <c r="C343" s="34">
        <v>90.2</v>
      </c>
      <c r="D343" s="34">
        <f t="shared" si="32"/>
        <v>91.839000000000013</v>
      </c>
      <c r="E343" s="34">
        <f t="shared" si="33"/>
        <v>83.490000000000009</v>
      </c>
      <c r="F343" s="34">
        <v>75.900000000000006</v>
      </c>
      <c r="G343" s="34" t="str">
        <f t="shared" si="29"/>
        <v>-</v>
      </c>
    </row>
    <row r="344" spans="1:7">
      <c r="A344" s="35" t="s">
        <v>894</v>
      </c>
      <c r="B344" s="36">
        <v>240</v>
      </c>
      <c r="C344" s="34">
        <v>103</v>
      </c>
      <c r="D344" s="34">
        <f t="shared" si="32"/>
        <v>91.839000000000013</v>
      </c>
      <c r="E344" s="34">
        <f t="shared" si="33"/>
        <v>83.490000000000009</v>
      </c>
      <c r="F344" s="34">
        <v>75.900000000000006</v>
      </c>
      <c r="G344" s="34" t="str">
        <f t="shared" si="29"/>
        <v>-</v>
      </c>
    </row>
    <row r="345" spans="1:7">
      <c r="A345" s="35" t="s">
        <v>895</v>
      </c>
      <c r="B345" s="36">
        <v>200</v>
      </c>
      <c r="C345" s="34">
        <v>117</v>
      </c>
      <c r="D345" s="34">
        <f t="shared" si="32"/>
        <v>91.839000000000013</v>
      </c>
      <c r="E345" s="34">
        <f t="shared" si="33"/>
        <v>83.490000000000009</v>
      </c>
      <c r="F345" s="34">
        <v>75.900000000000006</v>
      </c>
      <c r="G345" s="34" t="str">
        <f t="shared" si="29"/>
        <v>-</v>
      </c>
    </row>
    <row r="346" spans="1:7">
      <c r="A346" s="35" t="s">
        <v>896</v>
      </c>
      <c r="B346" s="36">
        <v>180</v>
      </c>
      <c r="C346" s="34">
        <v>130</v>
      </c>
      <c r="D346" s="34">
        <f t="shared" si="32"/>
        <v>91.839000000000013</v>
      </c>
      <c r="E346" s="34">
        <f t="shared" si="33"/>
        <v>83.490000000000009</v>
      </c>
      <c r="F346" s="34">
        <v>75.900000000000006</v>
      </c>
      <c r="G346" s="34" t="str">
        <f t="shared" si="29"/>
        <v>-</v>
      </c>
    </row>
    <row r="347" spans="1:7">
      <c r="A347" s="35" t="s">
        <v>897</v>
      </c>
      <c r="B347" s="36">
        <v>150</v>
      </c>
      <c r="C347" s="34">
        <v>144</v>
      </c>
      <c r="D347" s="34">
        <f t="shared" si="32"/>
        <v>91.839000000000013</v>
      </c>
      <c r="E347" s="34">
        <f t="shared" si="33"/>
        <v>83.490000000000009</v>
      </c>
      <c r="F347" s="34">
        <v>75.900000000000006</v>
      </c>
      <c r="G347" s="34" t="str">
        <f t="shared" si="29"/>
        <v>-</v>
      </c>
    </row>
    <row r="348" spans="1:7">
      <c r="A348" s="35" t="s">
        <v>898</v>
      </c>
      <c r="B348" s="36">
        <v>150</v>
      </c>
      <c r="C348" s="34">
        <v>157</v>
      </c>
      <c r="D348" s="34">
        <f t="shared" si="32"/>
        <v>91.839000000000013</v>
      </c>
      <c r="E348" s="34">
        <f t="shared" si="33"/>
        <v>83.490000000000009</v>
      </c>
      <c r="F348" s="34">
        <v>75.900000000000006</v>
      </c>
      <c r="G348" s="34" t="str">
        <f t="shared" si="29"/>
        <v>-</v>
      </c>
    </row>
    <row r="349" spans="1:7">
      <c r="A349" s="35" t="s">
        <v>899</v>
      </c>
      <c r="B349" s="36">
        <v>125</v>
      </c>
      <c r="C349" s="34">
        <v>170</v>
      </c>
      <c r="D349" s="34">
        <f t="shared" si="32"/>
        <v>91.839000000000013</v>
      </c>
      <c r="E349" s="34">
        <f t="shared" si="33"/>
        <v>83.490000000000009</v>
      </c>
      <c r="F349" s="34">
        <v>75.900000000000006</v>
      </c>
      <c r="G349" s="34" t="str">
        <f t="shared" si="29"/>
        <v>-</v>
      </c>
    </row>
    <row r="350" spans="1:7">
      <c r="A350" s="35" t="s">
        <v>900</v>
      </c>
      <c r="B350" s="36">
        <v>125</v>
      </c>
      <c r="C350" s="34">
        <v>197</v>
      </c>
      <c r="D350" s="34">
        <f t="shared" si="32"/>
        <v>91.839000000000013</v>
      </c>
      <c r="E350" s="34">
        <f t="shared" si="33"/>
        <v>83.490000000000009</v>
      </c>
      <c r="F350" s="34">
        <v>75.900000000000006</v>
      </c>
      <c r="G350" s="34" t="str">
        <f t="shared" si="29"/>
        <v>-</v>
      </c>
    </row>
    <row r="351" spans="1:7">
      <c r="A351" s="35" t="s">
        <v>901</v>
      </c>
      <c r="B351" s="36">
        <v>100</v>
      </c>
      <c r="C351" s="34">
        <v>224</v>
      </c>
      <c r="D351" s="34">
        <f t="shared" si="32"/>
        <v>106.41950000000001</v>
      </c>
      <c r="E351" s="34">
        <f t="shared" si="33"/>
        <v>96.745000000000005</v>
      </c>
      <c r="F351" s="34">
        <v>87.95</v>
      </c>
      <c r="G351" s="34" t="str">
        <f t="shared" ref="G351:G411" si="34">IF($G$5&lt;=0,"-",F351*(1-$G$5))</f>
        <v>-</v>
      </c>
    </row>
    <row r="352" spans="1:7">
      <c r="A352" s="35" t="s">
        <v>902</v>
      </c>
      <c r="B352" s="36">
        <v>100</v>
      </c>
      <c r="C352" s="34">
        <v>251</v>
      </c>
      <c r="D352" s="34">
        <f t="shared" si="32"/>
        <v>106.41950000000001</v>
      </c>
      <c r="E352" s="34">
        <f t="shared" si="33"/>
        <v>96.745000000000005</v>
      </c>
      <c r="F352" s="34">
        <v>87.95</v>
      </c>
      <c r="G352" s="34" t="str">
        <f t="shared" si="34"/>
        <v>-</v>
      </c>
    </row>
    <row r="353" spans="1:7">
      <c r="A353" s="35" t="s">
        <v>903</v>
      </c>
      <c r="B353" s="36"/>
      <c r="C353" s="34"/>
      <c r="D353" s="34">
        <f t="shared" si="32"/>
        <v>106.41950000000001</v>
      </c>
      <c r="E353" s="34">
        <f t="shared" si="33"/>
        <v>96.745000000000005</v>
      </c>
      <c r="F353" s="34">
        <v>87.95</v>
      </c>
      <c r="G353" s="34" t="str">
        <f t="shared" si="34"/>
        <v>-</v>
      </c>
    </row>
    <row r="354" spans="1:7">
      <c r="A354" s="35" t="s">
        <v>904</v>
      </c>
      <c r="B354" s="36"/>
      <c r="C354" s="34"/>
      <c r="D354" s="34">
        <f t="shared" si="32"/>
        <v>106.41950000000001</v>
      </c>
      <c r="E354" s="34">
        <f t="shared" si="33"/>
        <v>96.745000000000005</v>
      </c>
      <c r="F354" s="34">
        <v>87.95</v>
      </c>
      <c r="G354" s="34" t="str">
        <f t="shared" si="34"/>
        <v>-</v>
      </c>
    </row>
    <row r="355" spans="1:7">
      <c r="A355" s="35" t="s">
        <v>905</v>
      </c>
      <c r="B355" s="36">
        <v>200</v>
      </c>
      <c r="C355" s="34">
        <v>125</v>
      </c>
      <c r="D355" s="34">
        <f t="shared" si="32"/>
        <v>107.31490000000002</v>
      </c>
      <c r="E355" s="34">
        <f t="shared" si="33"/>
        <v>97.559000000000012</v>
      </c>
      <c r="F355" s="34">
        <v>88.69</v>
      </c>
      <c r="G355" s="34" t="str">
        <f t="shared" si="34"/>
        <v>-</v>
      </c>
    </row>
    <row r="356" spans="1:7">
      <c r="A356" s="35" t="s">
        <v>906</v>
      </c>
      <c r="B356" s="36">
        <v>180</v>
      </c>
      <c r="C356" s="34">
        <v>140</v>
      </c>
      <c r="D356" s="34">
        <f t="shared" si="32"/>
        <v>107.31490000000002</v>
      </c>
      <c r="E356" s="34">
        <f t="shared" si="33"/>
        <v>97.559000000000012</v>
      </c>
      <c r="F356" s="34">
        <v>88.69</v>
      </c>
      <c r="G356" s="34" t="str">
        <f t="shared" si="34"/>
        <v>-</v>
      </c>
    </row>
    <row r="357" spans="1:7">
      <c r="A357" s="35" t="s">
        <v>907</v>
      </c>
      <c r="B357" s="36">
        <v>150</v>
      </c>
      <c r="C357" s="34">
        <v>170</v>
      </c>
      <c r="D357" s="34">
        <f t="shared" si="32"/>
        <v>107.31490000000002</v>
      </c>
      <c r="E357" s="34">
        <f t="shared" si="33"/>
        <v>97.559000000000012</v>
      </c>
      <c r="F357" s="34">
        <v>88.69</v>
      </c>
      <c r="G357" s="34" t="str">
        <f t="shared" si="34"/>
        <v>-</v>
      </c>
    </row>
    <row r="358" spans="1:7">
      <c r="A358" s="35" t="s">
        <v>908</v>
      </c>
      <c r="B358" s="36">
        <v>125</v>
      </c>
      <c r="C358" s="34">
        <v>185</v>
      </c>
      <c r="D358" s="34">
        <f t="shared" si="32"/>
        <v>107.31490000000002</v>
      </c>
      <c r="E358" s="34">
        <f t="shared" si="33"/>
        <v>97.559000000000012</v>
      </c>
      <c r="F358" s="34">
        <v>88.69</v>
      </c>
      <c r="G358" s="34" t="str">
        <f t="shared" si="34"/>
        <v>-</v>
      </c>
    </row>
    <row r="359" spans="1:7">
      <c r="A359" s="35" t="s">
        <v>909</v>
      </c>
      <c r="B359" s="36">
        <v>125</v>
      </c>
      <c r="C359" s="34">
        <v>200</v>
      </c>
      <c r="D359" s="34">
        <f t="shared" si="32"/>
        <v>107.31490000000002</v>
      </c>
      <c r="E359" s="34">
        <f t="shared" si="33"/>
        <v>97.559000000000012</v>
      </c>
      <c r="F359" s="34">
        <v>88.69</v>
      </c>
      <c r="G359" s="34" t="str">
        <f t="shared" si="34"/>
        <v>-</v>
      </c>
    </row>
    <row r="360" spans="1:7">
      <c r="A360" s="35" t="s">
        <v>910</v>
      </c>
      <c r="B360" s="36">
        <v>100</v>
      </c>
      <c r="C360" s="34">
        <v>225.5</v>
      </c>
      <c r="D360" s="34">
        <f t="shared" si="32"/>
        <v>107.31490000000002</v>
      </c>
      <c r="E360" s="34">
        <f t="shared" si="33"/>
        <v>97.559000000000012</v>
      </c>
      <c r="F360" s="34">
        <v>88.69</v>
      </c>
      <c r="G360" s="34" t="str">
        <f t="shared" si="34"/>
        <v>-</v>
      </c>
    </row>
    <row r="361" spans="1:7">
      <c r="A361" s="35" t="s">
        <v>911</v>
      </c>
      <c r="B361" s="36">
        <v>75</v>
      </c>
      <c r="C361" s="34">
        <v>300.66666666666669</v>
      </c>
      <c r="D361" s="34">
        <f t="shared" si="32"/>
        <v>107.31490000000002</v>
      </c>
      <c r="E361" s="34">
        <f t="shared" si="33"/>
        <v>97.559000000000012</v>
      </c>
      <c r="F361" s="34">
        <v>88.69</v>
      </c>
      <c r="G361" s="34" t="str">
        <f t="shared" si="34"/>
        <v>-</v>
      </c>
    </row>
    <row r="362" spans="1:7">
      <c r="A362" s="35" t="s">
        <v>912</v>
      </c>
      <c r="B362" s="36">
        <v>75</v>
      </c>
      <c r="C362" s="34">
        <v>300.66666666666669</v>
      </c>
      <c r="D362" s="34">
        <f t="shared" si="32"/>
        <v>107.31490000000002</v>
      </c>
      <c r="E362" s="34">
        <f t="shared" si="33"/>
        <v>97.559000000000012</v>
      </c>
      <c r="F362" s="34">
        <v>88.69</v>
      </c>
      <c r="G362" s="34" t="str">
        <f t="shared" si="34"/>
        <v>-</v>
      </c>
    </row>
    <row r="363" spans="1:7">
      <c r="A363" s="35" t="s">
        <v>913</v>
      </c>
      <c r="B363" s="36">
        <v>50</v>
      </c>
      <c r="C363" s="34">
        <v>451</v>
      </c>
      <c r="D363" s="34">
        <f t="shared" si="32"/>
        <v>107.31490000000002</v>
      </c>
      <c r="E363" s="34">
        <f t="shared" si="33"/>
        <v>97.559000000000012</v>
      </c>
      <c r="F363" s="34">
        <v>88.69</v>
      </c>
      <c r="G363" s="34" t="str">
        <f t="shared" si="34"/>
        <v>-</v>
      </c>
    </row>
    <row r="364" spans="1:7">
      <c r="A364" s="35" t="s">
        <v>914</v>
      </c>
      <c r="B364" s="36">
        <v>150</v>
      </c>
      <c r="C364" s="34">
        <v>155</v>
      </c>
      <c r="D364" s="34">
        <f t="shared" si="32"/>
        <v>107.31490000000002</v>
      </c>
      <c r="E364" s="34">
        <f t="shared" si="33"/>
        <v>97.559000000000012</v>
      </c>
      <c r="F364" s="34">
        <v>88.69</v>
      </c>
      <c r="G364" s="34" t="str">
        <f t="shared" si="34"/>
        <v>-</v>
      </c>
    </row>
    <row r="365" spans="1:7">
      <c r="A365" s="35" t="s">
        <v>915</v>
      </c>
      <c r="B365" s="36">
        <v>125</v>
      </c>
      <c r="C365" s="34">
        <v>176</v>
      </c>
      <c r="D365" s="34">
        <f t="shared" si="32"/>
        <v>107.31490000000002</v>
      </c>
      <c r="E365" s="34">
        <f t="shared" si="33"/>
        <v>97.559000000000012</v>
      </c>
      <c r="F365" s="34">
        <v>88.69</v>
      </c>
      <c r="G365" s="34" t="str">
        <f t="shared" si="34"/>
        <v>-</v>
      </c>
    </row>
    <row r="366" spans="1:7">
      <c r="A366" s="35" t="s">
        <v>916</v>
      </c>
      <c r="B366" s="36">
        <v>125</v>
      </c>
      <c r="C366" s="34">
        <v>196</v>
      </c>
      <c r="D366" s="34">
        <f t="shared" si="32"/>
        <v>107.31490000000002</v>
      </c>
      <c r="E366" s="34">
        <f t="shared" si="33"/>
        <v>97.559000000000012</v>
      </c>
      <c r="F366" s="34">
        <v>88.69</v>
      </c>
      <c r="G366" s="34" t="str">
        <f t="shared" si="34"/>
        <v>-</v>
      </c>
    </row>
    <row r="367" spans="1:7">
      <c r="A367" s="35" t="s">
        <v>917</v>
      </c>
      <c r="B367" s="36">
        <v>100</v>
      </c>
      <c r="C367" s="34">
        <v>217</v>
      </c>
      <c r="D367" s="34">
        <f t="shared" si="32"/>
        <v>107.31490000000002</v>
      </c>
      <c r="E367" s="34">
        <f t="shared" si="33"/>
        <v>97.559000000000012</v>
      </c>
      <c r="F367" s="34">
        <v>88.69</v>
      </c>
      <c r="G367" s="34" t="str">
        <f t="shared" si="34"/>
        <v>-</v>
      </c>
    </row>
    <row r="368" spans="1:7">
      <c r="A368" s="35" t="s">
        <v>918</v>
      </c>
      <c r="B368" s="36">
        <v>100</v>
      </c>
      <c r="C368" s="34">
        <v>238</v>
      </c>
      <c r="D368" s="34">
        <f t="shared" si="32"/>
        <v>107.31490000000002</v>
      </c>
      <c r="E368" s="34">
        <f t="shared" si="33"/>
        <v>97.559000000000012</v>
      </c>
      <c r="F368" s="34">
        <v>88.69</v>
      </c>
      <c r="G368" s="34" t="str">
        <f t="shared" si="34"/>
        <v>-</v>
      </c>
    </row>
    <row r="369" spans="1:7">
      <c r="A369" s="35" t="s">
        <v>919</v>
      </c>
      <c r="B369" s="36">
        <v>100</v>
      </c>
      <c r="C369" s="34">
        <v>258</v>
      </c>
      <c r="D369" s="34">
        <f t="shared" si="32"/>
        <v>107.31490000000002</v>
      </c>
      <c r="E369" s="34">
        <f t="shared" si="33"/>
        <v>97.559000000000012</v>
      </c>
      <c r="F369" s="34">
        <v>88.69</v>
      </c>
      <c r="G369" s="34" t="str">
        <f t="shared" si="34"/>
        <v>-</v>
      </c>
    </row>
    <row r="370" spans="1:7">
      <c r="A370" s="35" t="s">
        <v>920</v>
      </c>
      <c r="B370" s="36">
        <v>90</v>
      </c>
      <c r="C370" s="34">
        <v>279</v>
      </c>
      <c r="D370" s="34">
        <f t="shared" si="32"/>
        <v>107.31490000000002</v>
      </c>
      <c r="E370" s="34">
        <f t="shared" si="33"/>
        <v>97.559000000000012</v>
      </c>
      <c r="F370" s="34">
        <v>88.69</v>
      </c>
      <c r="G370" s="34" t="str">
        <f t="shared" si="34"/>
        <v>-</v>
      </c>
    </row>
    <row r="371" spans="1:7">
      <c r="A371" s="35" t="s">
        <v>921</v>
      </c>
      <c r="B371" s="36">
        <v>50</v>
      </c>
      <c r="C371" s="34">
        <v>320</v>
      </c>
      <c r="D371" s="34">
        <f t="shared" si="32"/>
        <v>107.31490000000002</v>
      </c>
      <c r="E371" s="34">
        <f t="shared" si="33"/>
        <v>97.559000000000012</v>
      </c>
      <c r="F371" s="34">
        <v>88.69</v>
      </c>
      <c r="G371" s="34" t="str">
        <f t="shared" si="34"/>
        <v>-</v>
      </c>
    </row>
    <row r="372" spans="1:7">
      <c r="A372" s="35" t="s">
        <v>922</v>
      </c>
      <c r="B372" s="36">
        <v>50</v>
      </c>
      <c r="C372" s="34">
        <v>361</v>
      </c>
      <c r="D372" s="34">
        <f t="shared" si="32"/>
        <v>107.31490000000002</v>
      </c>
      <c r="E372" s="34">
        <f t="shared" si="33"/>
        <v>97.559000000000012</v>
      </c>
      <c r="F372" s="34">
        <v>88.69</v>
      </c>
      <c r="G372" s="34" t="str">
        <f t="shared" si="34"/>
        <v>-</v>
      </c>
    </row>
    <row r="373" spans="1:7">
      <c r="A373" s="35" t="s">
        <v>923</v>
      </c>
      <c r="B373" s="36">
        <v>50</v>
      </c>
      <c r="C373" s="34">
        <v>402</v>
      </c>
      <c r="D373" s="34">
        <f t="shared" si="32"/>
        <v>107.31490000000002</v>
      </c>
      <c r="E373" s="34">
        <f t="shared" si="33"/>
        <v>97.559000000000012</v>
      </c>
      <c r="F373" s="34">
        <v>88.69</v>
      </c>
      <c r="G373" s="34" t="str">
        <f t="shared" si="34"/>
        <v>-</v>
      </c>
    </row>
    <row r="374" spans="1:7">
      <c r="A374" s="35" t="s">
        <v>924</v>
      </c>
      <c r="B374" s="36">
        <v>50</v>
      </c>
      <c r="C374" s="34">
        <v>442</v>
      </c>
      <c r="D374" s="34">
        <f t="shared" si="32"/>
        <v>107.31490000000002</v>
      </c>
      <c r="E374" s="34">
        <f t="shared" si="33"/>
        <v>97.559000000000012</v>
      </c>
      <c r="F374" s="34">
        <v>88.69</v>
      </c>
      <c r="G374" s="34" t="str">
        <f t="shared" si="34"/>
        <v>-</v>
      </c>
    </row>
    <row r="375" spans="1:7">
      <c r="A375" s="35" t="s">
        <v>925</v>
      </c>
      <c r="B375" s="36">
        <v>50</v>
      </c>
      <c r="C375" s="34">
        <v>484</v>
      </c>
      <c r="D375" s="34">
        <f t="shared" si="32"/>
        <v>107.31490000000002</v>
      </c>
      <c r="E375" s="34">
        <f t="shared" si="33"/>
        <v>97.559000000000012</v>
      </c>
      <c r="F375" s="34">
        <v>88.69</v>
      </c>
      <c r="G375" s="34" t="str">
        <f t="shared" si="34"/>
        <v>-</v>
      </c>
    </row>
    <row r="376" spans="1:7">
      <c r="A376" s="35" t="s">
        <v>926</v>
      </c>
      <c r="B376" s="36"/>
      <c r="C376" s="34"/>
      <c r="D376" s="34">
        <f t="shared" si="32"/>
        <v>110.87230000000001</v>
      </c>
      <c r="E376" s="34">
        <f t="shared" si="33"/>
        <v>100.79300000000001</v>
      </c>
      <c r="F376" s="34">
        <v>91.63</v>
      </c>
      <c r="G376" s="34" t="str">
        <f t="shared" si="34"/>
        <v>-</v>
      </c>
    </row>
    <row r="377" spans="1:7">
      <c r="A377" s="35" t="s">
        <v>927</v>
      </c>
      <c r="B377" s="36"/>
      <c r="C377" s="34"/>
      <c r="D377" s="34">
        <f t="shared" si="32"/>
        <v>110.87230000000001</v>
      </c>
      <c r="E377" s="34">
        <f t="shared" si="33"/>
        <v>100.79300000000001</v>
      </c>
      <c r="F377" s="34">
        <v>91.63</v>
      </c>
      <c r="G377" s="34" t="str">
        <f t="shared" si="34"/>
        <v>-</v>
      </c>
    </row>
    <row r="378" spans="1:7">
      <c r="A378" s="35" t="s">
        <v>928</v>
      </c>
      <c r="B378" s="36"/>
      <c r="C378" s="34"/>
      <c r="D378" s="34">
        <f t="shared" si="32"/>
        <v>110.87230000000001</v>
      </c>
      <c r="E378" s="34">
        <f t="shared" si="33"/>
        <v>100.79300000000001</v>
      </c>
      <c r="F378" s="34">
        <v>91.63</v>
      </c>
      <c r="G378" s="34" t="str">
        <f t="shared" si="34"/>
        <v>-</v>
      </c>
    </row>
    <row r="379" spans="1:7">
      <c r="A379" s="35" t="s">
        <v>929</v>
      </c>
      <c r="B379" s="36"/>
      <c r="C379" s="34"/>
      <c r="D379" s="34">
        <f t="shared" si="32"/>
        <v>110.87230000000001</v>
      </c>
      <c r="E379" s="34">
        <f t="shared" si="33"/>
        <v>100.79300000000001</v>
      </c>
      <c r="F379" s="34">
        <v>91.63</v>
      </c>
      <c r="G379" s="34" t="str">
        <f t="shared" si="34"/>
        <v>-</v>
      </c>
    </row>
    <row r="380" spans="1:7">
      <c r="A380" s="35" t="s">
        <v>930</v>
      </c>
      <c r="B380" s="36"/>
      <c r="C380" s="34"/>
      <c r="D380" s="34">
        <f t="shared" si="32"/>
        <v>110.87230000000001</v>
      </c>
      <c r="E380" s="34">
        <f t="shared" si="33"/>
        <v>100.79300000000001</v>
      </c>
      <c r="F380" s="34">
        <v>91.63</v>
      </c>
      <c r="G380" s="34" t="str">
        <f t="shared" si="34"/>
        <v>-</v>
      </c>
    </row>
    <row r="381" spans="1:7">
      <c r="A381" s="35" t="s">
        <v>931</v>
      </c>
      <c r="B381" s="36"/>
      <c r="C381" s="34"/>
      <c r="D381" s="34">
        <f t="shared" si="32"/>
        <v>110.87230000000001</v>
      </c>
      <c r="E381" s="34">
        <f t="shared" si="33"/>
        <v>100.79300000000001</v>
      </c>
      <c r="F381" s="34">
        <v>91.63</v>
      </c>
      <c r="G381" s="34" t="str">
        <f t="shared" si="34"/>
        <v>-</v>
      </c>
    </row>
    <row r="382" spans="1:7">
      <c r="A382" s="35" t="s">
        <v>932</v>
      </c>
      <c r="B382" s="36"/>
      <c r="C382" s="34"/>
      <c r="D382" s="34">
        <f t="shared" si="32"/>
        <v>110.87230000000001</v>
      </c>
      <c r="E382" s="34">
        <f t="shared" si="33"/>
        <v>100.79300000000001</v>
      </c>
      <c r="F382" s="34">
        <v>91.63</v>
      </c>
      <c r="G382" s="34" t="str">
        <f t="shared" si="34"/>
        <v>-</v>
      </c>
    </row>
    <row r="383" spans="1:7">
      <c r="A383" s="35" t="s">
        <v>933</v>
      </c>
      <c r="B383" s="36"/>
      <c r="C383" s="34"/>
      <c r="D383" s="34">
        <f t="shared" si="32"/>
        <v>110.87230000000001</v>
      </c>
      <c r="E383" s="34">
        <f t="shared" si="33"/>
        <v>100.79300000000001</v>
      </c>
      <c r="F383" s="34">
        <v>91.63</v>
      </c>
      <c r="G383" s="34" t="str">
        <f t="shared" si="34"/>
        <v>-</v>
      </c>
    </row>
    <row r="384" spans="1:7" ht="12" thickBot="1">
      <c r="A384" s="35" t="s">
        <v>934</v>
      </c>
      <c r="B384" s="36"/>
      <c r="C384" s="34"/>
      <c r="D384" s="34">
        <f t="shared" si="32"/>
        <v>110.87230000000001</v>
      </c>
      <c r="E384" s="34">
        <f t="shared" si="33"/>
        <v>100.79300000000001</v>
      </c>
      <c r="F384" s="34">
        <v>91.63</v>
      </c>
      <c r="G384" s="34" t="str">
        <f t="shared" si="34"/>
        <v>-</v>
      </c>
    </row>
    <row r="385" spans="1:9" ht="42.75" customHeight="1">
      <c r="A385" s="381" t="s">
        <v>935</v>
      </c>
      <c r="B385" s="381"/>
      <c r="C385" s="381"/>
      <c r="D385" s="381"/>
      <c r="E385" s="381"/>
      <c r="F385" s="381"/>
      <c r="G385" s="381"/>
    </row>
    <row r="386" spans="1:9" ht="45" customHeight="1">
      <c r="A386" s="382"/>
      <c r="B386" s="382"/>
      <c r="C386" s="382"/>
      <c r="D386" s="382"/>
      <c r="E386" s="382"/>
      <c r="F386" s="382"/>
      <c r="G386" s="382"/>
      <c r="I386"/>
    </row>
    <row r="387" spans="1:9">
      <c r="A387" s="35" t="s">
        <v>811</v>
      </c>
      <c r="B387" s="36">
        <v>3200</v>
      </c>
      <c r="C387" s="34">
        <v>7.8</v>
      </c>
      <c r="D387" s="34">
        <f t="shared" ref="D387:D437" si="35">E387*1.1</f>
        <v>132.91850000000002</v>
      </c>
      <c r="E387" s="34">
        <f t="shared" ref="E387:E437" si="36">F387*1.1</f>
        <v>120.83500000000001</v>
      </c>
      <c r="F387" s="34">
        <v>109.85</v>
      </c>
      <c r="G387" s="34" t="str">
        <f t="shared" si="34"/>
        <v>-</v>
      </c>
    </row>
    <row r="388" spans="1:9">
      <c r="A388" s="35" t="s">
        <v>812</v>
      </c>
      <c r="B388" s="36">
        <v>2800</v>
      </c>
      <c r="C388" s="34">
        <v>8.6999999999999993</v>
      </c>
      <c r="D388" s="34">
        <f t="shared" si="35"/>
        <v>132.91850000000002</v>
      </c>
      <c r="E388" s="34">
        <f t="shared" si="36"/>
        <v>120.83500000000001</v>
      </c>
      <c r="F388" s="34">
        <v>109.85</v>
      </c>
      <c r="G388" s="34" t="str">
        <f t="shared" si="34"/>
        <v>-</v>
      </c>
    </row>
    <row r="389" spans="1:9">
      <c r="A389" s="35" t="s">
        <v>813</v>
      </c>
      <c r="B389" s="36">
        <v>2600</v>
      </c>
      <c r="C389" s="34">
        <v>9.1</v>
      </c>
      <c r="D389" s="34">
        <f t="shared" si="35"/>
        <v>132.91850000000002</v>
      </c>
      <c r="E389" s="34">
        <f t="shared" si="36"/>
        <v>120.83500000000001</v>
      </c>
      <c r="F389" s="34">
        <v>109.85</v>
      </c>
      <c r="G389" s="34" t="str">
        <f t="shared" si="34"/>
        <v>-</v>
      </c>
    </row>
    <row r="390" spans="1:9">
      <c r="A390" s="35" t="s">
        <v>814</v>
      </c>
      <c r="B390" s="36">
        <v>2500</v>
      </c>
      <c r="C390" s="34">
        <v>9.8000000000000007</v>
      </c>
      <c r="D390" s="34">
        <f t="shared" si="35"/>
        <v>132.91850000000002</v>
      </c>
      <c r="E390" s="34">
        <f t="shared" si="36"/>
        <v>120.83500000000001</v>
      </c>
      <c r="F390" s="34">
        <v>109.85</v>
      </c>
      <c r="G390" s="34" t="str">
        <f t="shared" si="34"/>
        <v>-</v>
      </c>
    </row>
    <row r="391" spans="1:9">
      <c r="A391" s="35" t="s">
        <v>815</v>
      </c>
      <c r="B391" s="36">
        <v>2200</v>
      </c>
      <c r="C391" s="34">
        <v>10.6</v>
      </c>
      <c r="D391" s="34">
        <f t="shared" si="35"/>
        <v>132.91850000000002</v>
      </c>
      <c r="E391" s="34">
        <f t="shared" si="36"/>
        <v>120.83500000000001</v>
      </c>
      <c r="F391" s="34">
        <v>109.85</v>
      </c>
      <c r="G391" s="34" t="str">
        <f t="shared" si="34"/>
        <v>-</v>
      </c>
    </row>
    <row r="392" spans="1:9">
      <c r="A392" s="35" t="s">
        <v>816</v>
      </c>
      <c r="B392" s="36">
        <v>2000</v>
      </c>
      <c r="C392" s="34">
        <v>11.7</v>
      </c>
      <c r="D392" s="34">
        <f t="shared" si="35"/>
        <v>132.91850000000002</v>
      </c>
      <c r="E392" s="34">
        <f t="shared" si="36"/>
        <v>120.83500000000001</v>
      </c>
      <c r="F392" s="34">
        <v>109.85</v>
      </c>
      <c r="G392" s="34" t="str">
        <f t="shared" si="34"/>
        <v>-</v>
      </c>
    </row>
    <row r="393" spans="1:9">
      <c r="A393" s="35" t="s">
        <v>817</v>
      </c>
      <c r="B393" s="36">
        <v>2000</v>
      </c>
      <c r="C393" s="34">
        <v>12.4</v>
      </c>
      <c r="D393" s="34">
        <f t="shared" si="35"/>
        <v>132.91850000000002</v>
      </c>
      <c r="E393" s="34">
        <f t="shared" si="36"/>
        <v>120.83500000000001</v>
      </c>
      <c r="F393" s="34">
        <v>109.85</v>
      </c>
      <c r="G393" s="34" t="str">
        <f t="shared" si="34"/>
        <v>-</v>
      </c>
    </row>
    <row r="394" spans="1:9">
      <c r="A394" s="35" t="s">
        <v>944</v>
      </c>
      <c r="B394" s="36">
        <v>1800</v>
      </c>
      <c r="C394" s="34">
        <v>13.5</v>
      </c>
      <c r="D394" s="34">
        <f t="shared" si="35"/>
        <v>132.91850000000002</v>
      </c>
      <c r="E394" s="34">
        <f t="shared" si="36"/>
        <v>120.83500000000001</v>
      </c>
      <c r="F394" s="34">
        <v>109.85</v>
      </c>
      <c r="G394" s="34" t="str">
        <f t="shared" si="34"/>
        <v>-</v>
      </c>
    </row>
    <row r="395" spans="1:9">
      <c r="A395" s="35" t="s">
        <v>818</v>
      </c>
      <c r="B395" s="36">
        <v>1600</v>
      </c>
      <c r="C395" s="34">
        <v>13.9</v>
      </c>
      <c r="D395" s="34">
        <f t="shared" si="35"/>
        <v>132.91850000000002</v>
      </c>
      <c r="E395" s="34">
        <f t="shared" si="36"/>
        <v>120.83500000000001</v>
      </c>
      <c r="F395" s="34">
        <v>109.85</v>
      </c>
      <c r="G395" s="34" t="str">
        <f t="shared" si="34"/>
        <v>-</v>
      </c>
    </row>
    <row r="396" spans="1:9">
      <c r="A396" s="35" t="s">
        <v>945</v>
      </c>
      <c r="B396" s="36">
        <v>1400</v>
      </c>
      <c r="C396" s="34">
        <v>15</v>
      </c>
      <c r="D396" s="34">
        <f t="shared" si="35"/>
        <v>132.91850000000002</v>
      </c>
      <c r="E396" s="34">
        <f t="shared" si="36"/>
        <v>120.83500000000001</v>
      </c>
      <c r="F396" s="34">
        <v>109.85</v>
      </c>
      <c r="G396" s="34" t="str">
        <f t="shared" si="34"/>
        <v>-</v>
      </c>
    </row>
    <row r="397" spans="1:9">
      <c r="A397" s="35" t="s">
        <v>819</v>
      </c>
      <c r="B397" s="36">
        <v>1400</v>
      </c>
      <c r="C397" s="34">
        <v>15.68</v>
      </c>
      <c r="D397" s="34">
        <f t="shared" si="35"/>
        <v>132.91850000000002</v>
      </c>
      <c r="E397" s="34">
        <f t="shared" si="36"/>
        <v>120.83500000000001</v>
      </c>
      <c r="F397" s="34">
        <v>109.85</v>
      </c>
      <c r="G397" s="34" t="str">
        <f t="shared" si="34"/>
        <v>-</v>
      </c>
    </row>
    <row r="398" spans="1:9">
      <c r="A398" s="35" t="s">
        <v>946</v>
      </c>
      <c r="B398" s="36">
        <v>1200</v>
      </c>
      <c r="C398" s="34">
        <v>16.899999999999999</v>
      </c>
      <c r="D398" s="34">
        <f t="shared" si="35"/>
        <v>132.91850000000002</v>
      </c>
      <c r="E398" s="34">
        <f t="shared" si="36"/>
        <v>120.83500000000001</v>
      </c>
      <c r="F398" s="34">
        <v>109.85</v>
      </c>
      <c r="G398" s="34" t="str">
        <f t="shared" si="34"/>
        <v>-</v>
      </c>
    </row>
    <row r="399" spans="1:9">
      <c r="A399" s="35" t="s">
        <v>820</v>
      </c>
      <c r="B399" s="36">
        <v>1200</v>
      </c>
      <c r="C399" s="34">
        <v>17.5</v>
      </c>
      <c r="D399" s="34">
        <f t="shared" si="35"/>
        <v>132.91850000000002</v>
      </c>
      <c r="E399" s="34">
        <f t="shared" si="36"/>
        <v>120.83500000000001</v>
      </c>
      <c r="F399" s="34">
        <v>109.85</v>
      </c>
      <c r="G399" s="34" t="str">
        <f t="shared" si="34"/>
        <v>-</v>
      </c>
    </row>
    <row r="400" spans="1:9">
      <c r="A400" s="35" t="s">
        <v>947</v>
      </c>
      <c r="B400" s="36">
        <v>1000</v>
      </c>
      <c r="C400" s="34">
        <v>18.8</v>
      </c>
      <c r="D400" s="34">
        <f t="shared" si="35"/>
        <v>132.91850000000002</v>
      </c>
      <c r="E400" s="34">
        <f t="shared" si="36"/>
        <v>120.83500000000001</v>
      </c>
      <c r="F400" s="34">
        <v>109.85</v>
      </c>
      <c r="G400" s="34" t="str">
        <f t="shared" si="34"/>
        <v>-</v>
      </c>
    </row>
    <row r="401" spans="1:7">
      <c r="A401" s="35" t="s">
        <v>821</v>
      </c>
      <c r="B401" s="36">
        <v>1000</v>
      </c>
      <c r="C401" s="34">
        <v>19.600000000000001</v>
      </c>
      <c r="D401" s="34">
        <f t="shared" si="35"/>
        <v>132.91850000000002</v>
      </c>
      <c r="E401" s="34">
        <f t="shared" si="36"/>
        <v>120.83500000000001</v>
      </c>
      <c r="F401" s="34">
        <v>109.85</v>
      </c>
      <c r="G401" s="34" t="str">
        <f t="shared" si="34"/>
        <v>-</v>
      </c>
    </row>
    <row r="402" spans="1:7">
      <c r="A402" s="35" t="s">
        <v>822</v>
      </c>
      <c r="B402" s="36">
        <v>1000</v>
      </c>
      <c r="C402" s="34">
        <v>21.3</v>
      </c>
      <c r="D402" s="34">
        <f t="shared" si="35"/>
        <v>132.91850000000002</v>
      </c>
      <c r="E402" s="34">
        <f t="shared" si="36"/>
        <v>120.83500000000001</v>
      </c>
      <c r="F402" s="34">
        <v>109.85</v>
      </c>
      <c r="G402" s="34" t="str">
        <f t="shared" si="34"/>
        <v>-</v>
      </c>
    </row>
    <row r="403" spans="1:7">
      <c r="A403" s="35" t="s">
        <v>948</v>
      </c>
      <c r="B403" s="36">
        <v>800</v>
      </c>
      <c r="C403" s="34">
        <v>22.1</v>
      </c>
      <c r="D403" s="34">
        <f t="shared" si="35"/>
        <v>132.91850000000002</v>
      </c>
      <c r="E403" s="34">
        <f t="shared" si="36"/>
        <v>120.83500000000001</v>
      </c>
      <c r="F403" s="34">
        <v>109.85</v>
      </c>
      <c r="G403" s="34" t="str">
        <f t="shared" si="34"/>
        <v>-</v>
      </c>
    </row>
    <row r="404" spans="1:7">
      <c r="A404" s="35" t="s">
        <v>949</v>
      </c>
      <c r="B404" s="36">
        <v>800</v>
      </c>
      <c r="C404" s="34">
        <v>22.9</v>
      </c>
      <c r="D404" s="34">
        <f t="shared" si="35"/>
        <v>132.91850000000002</v>
      </c>
      <c r="E404" s="34">
        <f t="shared" si="36"/>
        <v>120.83500000000001</v>
      </c>
      <c r="F404" s="34">
        <v>109.85</v>
      </c>
      <c r="G404" s="34" t="str">
        <f t="shared" si="34"/>
        <v>-</v>
      </c>
    </row>
    <row r="405" spans="1:7">
      <c r="A405" s="35" t="s">
        <v>950</v>
      </c>
      <c r="B405" s="36">
        <v>800</v>
      </c>
      <c r="C405" s="34">
        <v>23.8</v>
      </c>
      <c r="D405" s="34">
        <f t="shared" si="35"/>
        <v>132.91850000000002</v>
      </c>
      <c r="E405" s="34">
        <f t="shared" si="36"/>
        <v>120.83500000000001</v>
      </c>
      <c r="F405" s="34">
        <v>109.85</v>
      </c>
      <c r="G405" s="34" t="str">
        <f t="shared" si="34"/>
        <v>-</v>
      </c>
    </row>
    <row r="406" spans="1:7">
      <c r="A406" s="35" t="s">
        <v>823</v>
      </c>
      <c r="B406" s="36">
        <v>800</v>
      </c>
      <c r="C406" s="34">
        <v>24.7</v>
      </c>
      <c r="D406" s="34">
        <f t="shared" si="35"/>
        <v>132.91850000000002</v>
      </c>
      <c r="E406" s="34">
        <f t="shared" si="36"/>
        <v>120.83500000000001</v>
      </c>
      <c r="F406" s="34">
        <v>109.85</v>
      </c>
      <c r="G406" s="34" t="str">
        <f t="shared" si="34"/>
        <v>-</v>
      </c>
    </row>
    <row r="407" spans="1:7">
      <c r="A407" s="35" t="s">
        <v>951</v>
      </c>
      <c r="B407" s="36">
        <v>600</v>
      </c>
      <c r="C407" s="34">
        <v>25.6</v>
      </c>
      <c r="D407" s="34">
        <f t="shared" si="35"/>
        <v>132.91850000000002</v>
      </c>
      <c r="E407" s="34">
        <f t="shared" si="36"/>
        <v>120.83500000000001</v>
      </c>
      <c r="F407" s="34">
        <v>109.85</v>
      </c>
      <c r="G407" s="34" t="str">
        <f t="shared" si="34"/>
        <v>-</v>
      </c>
    </row>
    <row r="408" spans="1:7">
      <c r="A408" s="35" t="s">
        <v>824</v>
      </c>
      <c r="B408" s="36">
        <v>600</v>
      </c>
      <c r="C408" s="34">
        <v>26.7</v>
      </c>
      <c r="D408" s="34">
        <f t="shared" si="35"/>
        <v>132.91850000000002</v>
      </c>
      <c r="E408" s="34">
        <f t="shared" si="36"/>
        <v>120.83500000000001</v>
      </c>
      <c r="F408" s="34">
        <v>109.85</v>
      </c>
      <c r="G408" s="34" t="str">
        <f t="shared" si="34"/>
        <v>-</v>
      </c>
    </row>
    <row r="409" spans="1:7">
      <c r="A409" s="35" t="s">
        <v>952</v>
      </c>
      <c r="B409" s="36">
        <v>600</v>
      </c>
      <c r="C409" s="34">
        <v>27.6</v>
      </c>
      <c r="D409" s="34">
        <f t="shared" si="35"/>
        <v>132.91850000000002</v>
      </c>
      <c r="E409" s="34">
        <f t="shared" si="36"/>
        <v>120.83500000000001</v>
      </c>
      <c r="F409" s="34">
        <v>109.85</v>
      </c>
      <c r="G409" s="34" t="str">
        <f t="shared" si="34"/>
        <v>-</v>
      </c>
    </row>
    <row r="410" spans="1:7">
      <c r="A410" s="35" t="s">
        <v>825</v>
      </c>
      <c r="B410" s="36">
        <v>600</v>
      </c>
      <c r="C410" s="34">
        <v>28.5</v>
      </c>
      <c r="D410" s="34">
        <f t="shared" si="35"/>
        <v>132.91850000000002</v>
      </c>
      <c r="E410" s="34">
        <f t="shared" si="36"/>
        <v>120.83500000000001</v>
      </c>
      <c r="F410" s="34">
        <v>109.85</v>
      </c>
      <c r="G410" s="34" t="str">
        <f t="shared" si="34"/>
        <v>-</v>
      </c>
    </row>
    <row r="411" spans="1:7">
      <c r="A411" s="35" t="s">
        <v>826</v>
      </c>
      <c r="B411" s="36">
        <v>600</v>
      </c>
      <c r="C411" s="34">
        <v>30.35</v>
      </c>
      <c r="D411" s="34">
        <f t="shared" si="35"/>
        <v>132.91850000000002</v>
      </c>
      <c r="E411" s="34">
        <f t="shared" si="36"/>
        <v>120.83500000000001</v>
      </c>
      <c r="F411" s="34">
        <v>109.85</v>
      </c>
      <c r="G411" s="34" t="str">
        <f t="shared" si="34"/>
        <v>-</v>
      </c>
    </row>
    <row r="412" spans="1:7">
      <c r="A412" s="35" t="s">
        <v>829</v>
      </c>
      <c r="B412" s="36">
        <v>1600</v>
      </c>
      <c r="C412" s="34">
        <v>14.9</v>
      </c>
      <c r="D412" s="34">
        <f t="shared" si="35"/>
        <v>132.91850000000002</v>
      </c>
      <c r="E412" s="34">
        <f t="shared" si="36"/>
        <v>120.83500000000001</v>
      </c>
      <c r="F412" s="34">
        <v>109.85</v>
      </c>
      <c r="G412" s="34" t="str">
        <f t="shared" ref="G412:G475" si="37">IF($G$5&lt;=0,"-",F412*(1-$G$5))</f>
        <v>-</v>
      </c>
    </row>
    <row r="413" spans="1:7">
      <c r="A413" s="35" t="s">
        <v>830</v>
      </c>
      <c r="B413" s="36">
        <v>1500</v>
      </c>
      <c r="C413" s="34">
        <v>16.3</v>
      </c>
      <c r="D413" s="34">
        <f t="shared" si="35"/>
        <v>132.91850000000002</v>
      </c>
      <c r="E413" s="34">
        <f t="shared" si="36"/>
        <v>120.83500000000001</v>
      </c>
      <c r="F413" s="34">
        <v>109.85</v>
      </c>
      <c r="G413" s="34" t="str">
        <f t="shared" si="37"/>
        <v>-</v>
      </c>
    </row>
    <row r="414" spans="1:7">
      <c r="A414" s="35" t="s">
        <v>831</v>
      </c>
      <c r="B414" s="36">
        <v>1400</v>
      </c>
      <c r="C414" s="34">
        <v>17.600000000000001</v>
      </c>
      <c r="D414" s="34">
        <f t="shared" si="35"/>
        <v>132.91850000000002</v>
      </c>
      <c r="E414" s="34">
        <f t="shared" si="36"/>
        <v>120.83500000000001</v>
      </c>
      <c r="F414" s="34">
        <v>109.85</v>
      </c>
      <c r="G414" s="34" t="str">
        <f t="shared" si="37"/>
        <v>-</v>
      </c>
    </row>
    <row r="415" spans="1:7">
      <c r="A415" s="35" t="s">
        <v>832</v>
      </c>
      <c r="B415" s="36">
        <v>1200</v>
      </c>
      <c r="C415" s="34">
        <v>18.899999999999999</v>
      </c>
      <c r="D415" s="34">
        <f t="shared" si="35"/>
        <v>132.91850000000002</v>
      </c>
      <c r="E415" s="34">
        <f t="shared" si="36"/>
        <v>120.83500000000001</v>
      </c>
      <c r="F415" s="34">
        <v>109.85</v>
      </c>
      <c r="G415" s="34" t="str">
        <f t="shared" si="37"/>
        <v>-</v>
      </c>
    </row>
    <row r="416" spans="1:7">
      <c r="A416" s="35" t="s">
        <v>833</v>
      </c>
      <c r="B416" s="36">
        <v>1200</v>
      </c>
      <c r="C416" s="34">
        <v>20.2</v>
      </c>
      <c r="D416" s="34">
        <f t="shared" si="35"/>
        <v>132.91850000000002</v>
      </c>
      <c r="E416" s="34">
        <f t="shared" si="36"/>
        <v>120.83500000000001</v>
      </c>
      <c r="F416" s="34">
        <v>109.85</v>
      </c>
      <c r="G416" s="34" t="str">
        <f t="shared" si="37"/>
        <v>-</v>
      </c>
    </row>
    <row r="417" spans="1:7">
      <c r="A417" s="35" t="s">
        <v>834</v>
      </c>
      <c r="B417" s="36">
        <v>1000</v>
      </c>
      <c r="C417" s="34">
        <v>21.7</v>
      </c>
      <c r="D417" s="34">
        <f t="shared" si="35"/>
        <v>132.91850000000002</v>
      </c>
      <c r="E417" s="34">
        <f t="shared" si="36"/>
        <v>120.83500000000001</v>
      </c>
      <c r="F417" s="34">
        <v>109.85</v>
      </c>
      <c r="G417" s="34" t="str">
        <f t="shared" si="37"/>
        <v>-</v>
      </c>
    </row>
    <row r="418" spans="1:7">
      <c r="A418" s="35" t="s">
        <v>835</v>
      </c>
      <c r="B418" s="36">
        <v>1000</v>
      </c>
      <c r="C418" s="34">
        <v>23.5</v>
      </c>
      <c r="D418" s="34">
        <f t="shared" si="35"/>
        <v>132.91850000000002</v>
      </c>
      <c r="E418" s="34">
        <f t="shared" si="36"/>
        <v>120.83500000000001</v>
      </c>
      <c r="F418" s="34">
        <v>109.85</v>
      </c>
      <c r="G418" s="34" t="str">
        <f t="shared" si="37"/>
        <v>-</v>
      </c>
    </row>
    <row r="419" spans="1:7">
      <c r="A419" s="35" t="s">
        <v>953</v>
      </c>
      <c r="B419" s="36">
        <v>1000</v>
      </c>
      <c r="C419" s="34">
        <v>24.96</v>
      </c>
      <c r="D419" s="34">
        <f t="shared" si="35"/>
        <v>132.91850000000002</v>
      </c>
      <c r="E419" s="34">
        <f t="shared" si="36"/>
        <v>120.83500000000001</v>
      </c>
      <c r="F419" s="34">
        <v>109.85</v>
      </c>
      <c r="G419" s="34" t="str">
        <f t="shared" si="37"/>
        <v>-</v>
      </c>
    </row>
    <row r="420" spans="1:7">
      <c r="A420" s="35" t="s">
        <v>836</v>
      </c>
      <c r="B420" s="36">
        <v>800</v>
      </c>
      <c r="C420" s="34">
        <v>26.8</v>
      </c>
      <c r="D420" s="34">
        <f t="shared" si="35"/>
        <v>132.91850000000002</v>
      </c>
      <c r="E420" s="34">
        <f t="shared" si="36"/>
        <v>120.83500000000001</v>
      </c>
      <c r="F420" s="34">
        <v>109.85</v>
      </c>
      <c r="G420" s="34" t="str">
        <f t="shared" si="37"/>
        <v>-</v>
      </c>
    </row>
    <row r="421" spans="1:7">
      <c r="A421" s="35" t="s">
        <v>954</v>
      </c>
      <c r="B421" s="36">
        <v>800</v>
      </c>
      <c r="C421" s="34">
        <v>28.2</v>
      </c>
      <c r="D421" s="34">
        <f t="shared" si="35"/>
        <v>132.91850000000002</v>
      </c>
      <c r="E421" s="34">
        <f t="shared" si="36"/>
        <v>120.83500000000001</v>
      </c>
      <c r="F421" s="34">
        <v>109.85</v>
      </c>
      <c r="G421" s="34" t="str">
        <f t="shared" si="37"/>
        <v>-</v>
      </c>
    </row>
    <row r="422" spans="1:7">
      <c r="A422" s="35" t="s">
        <v>837</v>
      </c>
      <c r="B422" s="36">
        <v>800</v>
      </c>
      <c r="C422" s="34">
        <v>29.7</v>
      </c>
      <c r="D422" s="34">
        <f t="shared" si="35"/>
        <v>132.91850000000002</v>
      </c>
      <c r="E422" s="34">
        <f t="shared" si="36"/>
        <v>120.83500000000001</v>
      </c>
      <c r="F422" s="34">
        <v>109.85</v>
      </c>
      <c r="G422" s="34" t="str">
        <f t="shared" si="37"/>
        <v>-</v>
      </c>
    </row>
    <row r="423" spans="1:7">
      <c r="A423" s="35" t="s">
        <v>955</v>
      </c>
      <c r="B423" s="36">
        <v>800</v>
      </c>
      <c r="C423" s="34">
        <v>31.2</v>
      </c>
      <c r="D423" s="34">
        <f t="shared" si="35"/>
        <v>132.91850000000002</v>
      </c>
      <c r="E423" s="34">
        <f t="shared" si="36"/>
        <v>120.83500000000001</v>
      </c>
      <c r="F423" s="34">
        <v>109.85</v>
      </c>
      <c r="G423" s="34" t="str">
        <f t="shared" si="37"/>
        <v>-</v>
      </c>
    </row>
    <row r="424" spans="1:7">
      <c r="A424" s="35" t="s">
        <v>838</v>
      </c>
      <c r="B424" s="36">
        <v>600</v>
      </c>
      <c r="C424" s="34">
        <v>33.200000000000003</v>
      </c>
      <c r="D424" s="34">
        <f t="shared" si="35"/>
        <v>132.91850000000002</v>
      </c>
      <c r="E424" s="34">
        <f t="shared" si="36"/>
        <v>120.83500000000001</v>
      </c>
      <c r="F424" s="34">
        <v>109.85</v>
      </c>
      <c r="G424" s="34" t="str">
        <f t="shared" si="37"/>
        <v>-</v>
      </c>
    </row>
    <row r="425" spans="1:7">
      <c r="A425" s="35" t="s">
        <v>956</v>
      </c>
      <c r="B425" s="36">
        <v>600</v>
      </c>
      <c r="C425" s="34">
        <v>34.799999999999997</v>
      </c>
      <c r="D425" s="34">
        <f t="shared" si="35"/>
        <v>132.91850000000002</v>
      </c>
      <c r="E425" s="34">
        <f t="shared" si="36"/>
        <v>120.83500000000001</v>
      </c>
      <c r="F425" s="34">
        <v>109.85</v>
      </c>
      <c r="G425" s="34" t="str">
        <f t="shared" si="37"/>
        <v>-</v>
      </c>
    </row>
    <row r="426" spans="1:7">
      <c r="A426" s="35" t="s">
        <v>839</v>
      </c>
      <c r="B426" s="36">
        <v>600</v>
      </c>
      <c r="C426" s="34">
        <v>36.159999999999997</v>
      </c>
      <c r="D426" s="34">
        <f t="shared" si="35"/>
        <v>132.91850000000002</v>
      </c>
      <c r="E426" s="34">
        <f t="shared" si="36"/>
        <v>120.83500000000001</v>
      </c>
      <c r="F426" s="34">
        <v>109.85</v>
      </c>
      <c r="G426" s="34" t="str">
        <f t="shared" si="37"/>
        <v>-</v>
      </c>
    </row>
    <row r="427" spans="1:7">
      <c r="A427" s="35" t="s">
        <v>840</v>
      </c>
      <c r="B427" s="36">
        <v>500</v>
      </c>
      <c r="C427" s="34">
        <v>38.9</v>
      </c>
      <c r="D427" s="34">
        <f t="shared" si="35"/>
        <v>132.91850000000002</v>
      </c>
      <c r="E427" s="34">
        <f t="shared" si="36"/>
        <v>120.83500000000001</v>
      </c>
      <c r="F427" s="34">
        <v>109.85</v>
      </c>
      <c r="G427" s="34" t="str">
        <f t="shared" si="37"/>
        <v>-</v>
      </c>
    </row>
    <row r="428" spans="1:7">
      <c r="A428" s="35" t="s">
        <v>957</v>
      </c>
      <c r="B428" s="36">
        <v>500</v>
      </c>
      <c r="C428" s="34">
        <v>41.86</v>
      </c>
      <c r="D428" s="34">
        <f t="shared" si="35"/>
        <v>132.91850000000002</v>
      </c>
      <c r="E428" s="34">
        <f t="shared" si="36"/>
        <v>120.83500000000001</v>
      </c>
      <c r="F428" s="34">
        <v>109.85</v>
      </c>
      <c r="G428" s="34" t="str">
        <f t="shared" si="37"/>
        <v>-</v>
      </c>
    </row>
    <row r="429" spans="1:7">
      <c r="A429" s="35" t="s">
        <v>841</v>
      </c>
      <c r="B429" s="36">
        <v>400</v>
      </c>
      <c r="C429" s="34">
        <v>45.1</v>
      </c>
      <c r="D429" s="34">
        <f t="shared" si="35"/>
        <v>132.91850000000002</v>
      </c>
      <c r="E429" s="34">
        <f t="shared" si="36"/>
        <v>120.83500000000001</v>
      </c>
      <c r="F429" s="34">
        <v>109.85</v>
      </c>
      <c r="G429" s="34" t="str">
        <f t="shared" si="37"/>
        <v>-</v>
      </c>
    </row>
    <row r="430" spans="1:7">
      <c r="A430" s="35" t="s">
        <v>958</v>
      </c>
      <c r="B430" s="36">
        <v>400</v>
      </c>
      <c r="C430" s="34">
        <v>46.8</v>
      </c>
      <c r="D430" s="34">
        <f t="shared" si="35"/>
        <v>132.91850000000002</v>
      </c>
      <c r="E430" s="34">
        <f t="shared" si="36"/>
        <v>120.83500000000001</v>
      </c>
      <c r="F430" s="34">
        <v>109.85</v>
      </c>
      <c r="G430" s="34" t="str">
        <f t="shared" si="37"/>
        <v>-</v>
      </c>
    </row>
    <row r="431" spans="1:7">
      <c r="A431" s="35" t="s">
        <v>959</v>
      </c>
      <c r="B431" s="36">
        <v>400</v>
      </c>
      <c r="C431" s="34">
        <v>47.8</v>
      </c>
      <c r="D431" s="34">
        <f t="shared" si="35"/>
        <v>132.91850000000002</v>
      </c>
      <c r="E431" s="34">
        <f t="shared" si="36"/>
        <v>120.83500000000001</v>
      </c>
      <c r="F431" s="34">
        <v>109.85</v>
      </c>
      <c r="G431" s="34" t="str">
        <f t="shared" si="37"/>
        <v>-</v>
      </c>
    </row>
    <row r="432" spans="1:7">
      <c r="A432" s="35" t="s">
        <v>842</v>
      </c>
      <c r="B432" s="36">
        <v>200</v>
      </c>
      <c r="C432" s="34">
        <v>50.7</v>
      </c>
      <c r="D432" s="34">
        <f t="shared" si="35"/>
        <v>132.91850000000002</v>
      </c>
      <c r="E432" s="34">
        <f t="shared" si="36"/>
        <v>120.83500000000001</v>
      </c>
      <c r="F432" s="34">
        <v>109.85</v>
      </c>
      <c r="G432" s="34" t="str">
        <f t="shared" si="37"/>
        <v>-</v>
      </c>
    </row>
    <row r="433" spans="1:7">
      <c r="A433" s="35" t="s">
        <v>960</v>
      </c>
      <c r="B433" s="36">
        <v>200</v>
      </c>
      <c r="C433" s="34">
        <v>53.6</v>
      </c>
      <c r="D433" s="34">
        <f t="shared" si="35"/>
        <v>132.91850000000002</v>
      </c>
      <c r="E433" s="34">
        <f t="shared" si="36"/>
        <v>120.83500000000001</v>
      </c>
      <c r="F433" s="34">
        <v>109.85</v>
      </c>
      <c r="G433" s="34" t="str">
        <f t="shared" si="37"/>
        <v>-</v>
      </c>
    </row>
    <row r="434" spans="1:7">
      <c r="A434" s="35" t="s">
        <v>843</v>
      </c>
      <c r="B434" s="36">
        <v>200</v>
      </c>
      <c r="C434" s="34">
        <v>56.5</v>
      </c>
      <c r="D434" s="34">
        <f t="shared" si="35"/>
        <v>132.91850000000002</v>
      </c>
      <c r="E434" s="34">
        <f t="shared" si="36"/>
        <v>120.83500000000001</v>
      </c>
      <c r="F434" s="34">
        <v>109.85</v>
      </c>
      <c r="G434" s="34" t="str">
        <f t="shared" si="37"/>
        <v>-</v>
      </c>
    </row>
    <row r="435" spans="1:7">
      <c r="A435" s="35" t="s">
        <v>844</v>
      </c>
      <c r="B435" s="36">
        <v>200</v>
      </c>
      <c r="C435" s="34">
        <v>59.4</v>
      </c>
      <c r="D435" s="34">
        <f t="shared" si="35"/>
        <v>132.91850000000002</v>
      </c>
      <c r="E435" s="34">
        <f t="shared" si="36"/>
        <v>120.83500000000001</v>
      </c>
      <c r="F435" s="34">
        <v>109.85</v>
      </c>
      <c r="G435" s="34" t="str">
        <f t="shared" si="37"/>
        <v>-</v>
      </c>
    </row>
    <row r="436" spans="1:7">
      <c r="A436" s="35" t="s">
        <v>845</v>
      </c>
      <c r="B436" s="36">
        <v>200</v>
      </c>
      <c r="C436" s="34">
        <v>62.3</v>
      </c>
      <c r="D436" s="34">
        <f t="shared" si="35"/>
        <v>132.91850000000002</v>
      </c>
      <c r="E436" s="34">
        <f t="shared" si="36"/>
        <v>120.83500000000001</v>
      </c>
      <c r="F436" s="34">
        <v>109.85</v>
      </c>
      <c r="G436" s="34" t="str">
        <f t="shared" si="37"/>
        <v>-</v>
      </c>
    </row>
    <row r="437" spans="1:7">
      <c r="A437" s="35" t="s">
        <v>846</v>
      </c>
      <c r="B437" s="36">
        <v>200</v>
      </c>
      <c r="C437" s="34">
        <v>65.25</v>
      </c>
      <c r="D437" s="34">
        <f t="shared" si="35"/>
        <v>132.91850000000002</v>
      </c>
      <c r="E437" s="34">
        <f t="shared" si="36"/>
        <v>120.83500000000001</v>
      </c>
      <c r="F437" s="34">
        <v>109.85</v>
      </c>
      <c r="G437" s="34" t="str">
        <f t="shared" si="37"/>
        <v>-</v>
      </c>
    </row>
    <row r="438" spans="1:7">
      <c r="A438" s="35" t="s">
        <v>847</v>
      </c>
      <c r="B438" s="36">
        <v>200</v>
      </c>
      <c r="C438" s="34">
        <v>68.7</v>
      </c>
      <c r="D438" s="34">
        <f t="shared" ref="D438:D501" si="38">E438*1.1</f>
        <v>132.91850000000002</v>
      </c>
      <c r="E438" s="34">
        <f t="shared" ref="E438:E501" si="39">F438*1.1</f>
        <v>120.83500000000001</v>
      </c>
      <c r="F438" s="34">
        <v>109.85</v>
      </c>
      <c r="G438" s="34" t="str">
        <f t="shared" si="37"/>
        <v>-</v>
      </c>
    </row>
    <row r="439" spans="1:7">
      <c r="A439" s="35" t="s">
        <v>961</v>
      </c>
      <c r="B439" s="36">
        <v>200</v>
      </c>
      <c r="C439" s="34">
        <v>71.599999999999994</v>
      </c>
      <c r="D439" s="34">
        <f t="shared" si="38"/>
        <v>132.91850000000002</v>
      </c>
      <c r="E439" s="34">
        <f t="shared" si="39"/>
        <v>120.83500000000001</v>
      </c>
      <c r="F439" s="34">
        <v>109.85</v>
      </c>
      <c r="G439" s="34" t="str">
        <f t="shared" si="37"/>
        <v>-</v>
      </c>
    </row>
    <row r="440" spans="1:7">
      <c r="A440" s="35" t="s">
        <v>962</v>
      </c>
      <c r="B440" s="36">
        <v>200</v>
      </c>
      <c r="C440" s="34">
        <v>74.5</v>
      </c>
      <c r="D440" s="34">
        <f t="shared" si="38"/>
        <v>132.91850000000002</v>
      </c>
      <c r="E440" s="34">
        <f t="shared" si="39"/>
        <v>120.83500000000001</v>
      </c>
      <c r="F440" s="34">
        <v>109.85</v>
      </c>
      <c r="G440" s="34" t="str">
        <f t="shared" si="37"/>
        <v>-</v>
      </c>
    </row>
    <row r="441" spans="1:7">
      <c r="A441" s="35" t="s">
        <v>963</v>
      </c>
      <c r="B441" s="36">
        <v>200</v>
      </c>
      <c r="C441" s="34">
        <v>80.3</v>
      </c>
      <c r="D441" s="34">
        <f t="shared" si="38"/>
        <v>132.91850000000002</v>
      </c>
      <c r="E441" s="34">
        <f t="shared" si="39"/>
        <v>120.83500000000001</v>
      </c>
      <c r="F441" s="34">
        <v>109.85</v>
      </c>
      <c r="G441" s="34" t="str">
        <f t="shared" si="37"/>
        <v>-</v>
      </c>
    </row>
    <row r="442" spans="1:7">
      <c r="A442" s="35" t="s">
        <v>964</v>
      </c>
      <c r="B442" s="36">
        <v>200</v>
      </c>
      <c r="C442" s="34">
        <v>86.4</v>
      </c>
      <c r="D442" s="34">
        <f t="shared" si="38"/>
        <v>132.91850000000002</v>
      </c>
      <c r="E442" s="34">
        <f t="shared" si="39"/>
        <v>120.83500000000001</v>
      </c>
      <c r="F442" s="34">
        <v>109.85</v>
      </c>
      <c r="G442" s="34" t="str">
        <f t="shared" si="37"/>
        <v>-</v>
      </c>
    </row>
    <row r="443" spans="1:7">
      <c r="A443" s="35" t="s">
        <v>965</v>
      </c>
      <c r="B443" s="36">
        <v>200</v>
      </c>
      <c r="C443" s="34">
        <v>92.3</v>
      </c>
      <c r="D443" s="34">
        <f t="shared" si="38"/>
        <v>132.91850000000002</v>
      </c>
      <c r="E443" s="34">
        <f t="shared" si="39"/>
        <v>120.83500000000001</v>
      </c>
      <c r="F443" s="34">
        <v>109.85</v>
      </c>
      <c r="G443" s="34" t="str">
        <f t="shared" si="37"/>
        <v>-</v>
      </c>
    </row>
    <row r="444" spans="1:7">
      <c r="A444" s="35" t="s">
        <v>966</v>
      </c>
      <c r="B444" s="36">
        <v>200</v>
      </c>
      <c r="C444" s="34">
        <v>95.1</v>
      </c>
      <c r="D444" s="34">
        <f t="shared" si="38"/>
        <v>132.91850000000002</v>
      </c>
      <c r="E444" s="34">
        <f t="shared" si="39"/>
        <v>120.83500000000001</v>
      </c>
      <c r="F444" s="34">
        <v>109.85</v>
      </c>
      <c r="G444" s="34" t="str">
        <f t="shared" si="37"/>
        <v>-</v>
      </c>
    </row>
    <row r="445" spans="1:7">
      <c r="A445" s="35" t="s">
        <v>848</v>
      </c>
      <c r="B445" s="36">
        <v>1000</v>
      </c>
      <c r="C445" s="34">
        <v>23.6</v>
      </c>
      <c r="D445" s="34">
        <f t="shared" si="38"/>
        <v>132.91850000000002</v>
      </c>
      <c r="E445" s="34">
        <f t="shared" si="39"/>
        <v>120.83500000000001</v>
      </c>
      <c r="F445" s="34">
        <v>109.85</v>
      </c>
      <c r="G445" s="34" t="str">
        <f t="shared" si="37"/>
        <v>-</v>
      </c>
    </row>
    <row r="446" spans="1:7">
      <c r="A446" s="35" t="s">
        <v>849</v>
      </c>
      <c r="B446" s="36">
        <v>800</v>
      </c>
      <c r="C446" s="34">
        <v>26.05</v>
      </c>
      <c r="D446" s="34">
        <f t="shared" si="38"/>
        <v>132.91850000000002</v>
      </c>
      <c r="E446" s="34">
        <f t="shared" si="39"/>
        <v>120.83500000000001</v>
      </c>
      <c r="F446" s="34">
        <v>109.85</v>
      </c>
      <c r="G446" s="34" t="str">
        <f t="shared" si="37"/>
        <v>-</v>
      </c>
    </row>
    <row r="447" spans="1:7">
      <c r="A447" s="35" t="s">
        <v>850</v>
      </c>
      <c r="B447" s="36">
        <v>800</v>
      </c>
      <c r="C447" s="34">
        <v>27.85</v>
      </c>
      <c r="D447" s="34">
        <f t="shared" si="38"/>
        <v>132.91850000000002</v>
      </c>
      <c r="E447" s="34">
        <f t="shared" si="39"/>
        <v>120.83500000000001</v>
      </c>
      <c r="F447" s="34">
        <v>109.85</v>
      </c>
      <c r="G447" s="34" t="str">
        <f t="shared" si="37"/>
        <v>-</v>
      </c>
    </row>
    <row r="448" spans="1:7">
      <c r="A448" s="35" t="s">
        <v>851</v>
      </c>
      <c r="B448" s="36">
        <v>800</v>
      </c>
      <c r="C448" s="34">
        <v>30.75</v>
      </c>
      <c r="D448" s="34">
        <f t="shared" si="38"/>
        <v>3.8002776747024423</v>
      </c>
      <c r="E448" s="34">
        <f t="shared" si="39"/>
        <v>3.4547978860931292</v>
      </c>
      <c r="F448" s="34">
        <v>3.1407253509937534</v>
      </c>
      <c r="G448" s="34" t="str">
        <f t="shared" si="37"/>
        <v>-</v>
      </c>
    </row>
    <row r="449" spans="1:7">
      <c r="A449" s="35" t="s">
        <v>852</v>
      </c>
      <c r="B449" s="36">
        <v>600</v>
      </c>
      <c r="C449" s="34">
        <v>32.75</v>
      </c>
      <c r="D449" s="34">
        <f t="shared" si="38"/>
        <v>4.6993454376000008</v>
      </c>
      <c r="E449" s="34">
        <f t="shared" si="39"/>
        <v>4.2721322160000001</v>
      </c>
      <c r="F449" s="34">
        <v>3.8837565599999997</v>
      </c>
      <c r="G449" s="34" t="str">
        <f t="shared" si="37"/>
        <v>-</v>
      </c>
    </row>
    <row r="450" spans="1:7">
      <c r="A450" s="35" t="s">
        <v>853</v>
      </c>
      <c r="B450" s="36">
        <v>600</v>
      </c>
      <c r="C450" s="34">
        <v>35.15</v>
      </c>
      <c r="D450" s="34">
        <f t="shared" si="38"/>
        <v>2.417917142521862</v>
      </c>
      <c r="E450" s="34">
        <f t="shared" si="39"/>
        <v>2.1981064932016925</v>
      </c>
      <c r="F450" s="34">
        <v>1.9982786301833568</v>
      </c>
      <c r="G450" s="34" t="str">
        <f t="shared" si="37"/>
        <v>-</v>
      </c>
    </row>
    <row r="451" spans="1:7">
      <c r="A451" s="35" t="s">
        <v>854</v>
      </c>
      <c r="B451" s="36">
        <v>600</v>
      </c>
      <c r="C451" s="34">
        <v>37.42</v>
      </c>
      <c r="D451" s="34">
        <f t="shared" si="38"/>
        <v>5.1047033631000005</v>
      </c>
      <c r="E451" s="34">
        <f t="shared" si="39"/>
        <v>4.6406394210000004</v>
      </c>
      <c r="F451" s="34">
        <v>4.2187631100000003</v>
      </c>
      <c r="G451" s="34" t="str">
        <f t="shared" si="37"/>
        <v>-</v>
      </c>
    </row>
    <row r="452" spans="1:7">
      <c r="A452" s="35" t="s">
        <v>967</v>
      </c>
      <c r="B452" s="36">
        <v>600</v>
      </c>
      <c r="C452" s="34">
        <v>39.9</v>
      </c>
      <c r="D452" s="34">
        <f t="shared" si="38"/>
        <v>3.0509096020028221</v>
      </c>
      <c r="E452" s="34">
        <f t="shared" si="39"/>
        <v>2.7735541836389288</v>
      </c>
      <c r="F452" s="34">
        <v>2.5214128942172076</v>
      </c>
      <c r="G452" s="34" t="str">
        <f t="shared" si="37"/>
        <v>-</v>
      </c>
    </row>
    <row r="453" spans="1:7">
      <c r="A453" s="35" t="s">
        <v>855</v>
      </c>
      <c r="B453" s="36">
        <v>500</v>
      </c>
      <c r="C453" s="34">
        <v>43.25</v>
      </c>
      <c r="D453" s="34">
        <f t="shared" si="38"/>
        <v>5.4629996333000008</v>
      </c>
      <c r="E453" s="34">
        <f t="shared" si="39"/>
        <v>4.9663633030000005</v>
      </c>
      <c r="F453" s="34">
        <v>4.51487573</v>
      </c>
      <c r="G453" s="34" t="str">
        <f t="shared" si="37"/>
        <v>-</v>
      </c>
    </row>
    <row r="454" spans="1:7">
      <c r="A454" s="35" t="s">
        <v>968</v>
      </c>
      <c r="B454" s="36">
        <v>500</v>
      </c>
      <c r="C454" s="34">
        <v>46.15</v>
      </c>
      <c r="D454" s="34">
        <f t="shared" si="38"/>
        <v>3.5166247748942179</v>
      </c>
      <c r="E454" s="34">
        <f t="shared" si="39"/>
        <v>3.1969316135401979</v>
      </c>
      <c r="F454" s="34">
        <v>2.9063014668547251</v>
      </c>
      <c r="G454" s="34" t="str">
        <f t="shared" si="37"/>
        <v>-</v>
      </c>
    </row>
    <row r="455" spans="1:7">
      <c r="A455" s="35" t="s">
        <v>856</v>
      </c>
      <c r="B455" s="36">
        <v>500</v>
      </c>
      <c r="C455" s="34">
        <v>47.85</v>
      </c>
      <c r="D455" s="34">
        <f t="shared" si="38"/>
        <v>6.425372008000001</v>
      </c>
      <c r="E455" s="34">
        <f t="shared" si="39"/>
        <v>5.8412472800000002</v>
      </c>
      <c r="F455" s="34">
        <v>5.3102247999999994</v>
      </c>
      <c r="G455" s="34" t="str">
        <f t="shared" si="37"/>
        <v>-</v>
      </c>
    </row>
    <row r="456" spans="1:7">
      <c r="A456" s="35" t="s">
        <v>969</v>
      </c>
      <c r="B456" s="36">
        <v>500</v>
      </c>
      <c r="C456" s="34">
        <v>49.75</v>
      </c>
      <c r="D456" s="34">
        <f t="shared" si="38"/>
        <v>3.8644854958702402</v>
      </c>
      <c r="E456" s="34">
        <f t="shared" si="39"/>
        <v>3.5131686326093088</v>
      </c>
      <c r="F456" s="34">
        <v>3.1937896660084624</v>
      </c>
      <c r="G456" s="34" t="str">
        <f t="shared" si="37"/>
        <v>-</v>
      </c>
    </row>
    <row r="457" spans="1:7">
      <c r="A457" s="35" t="s">
        <v>857</v>
      </c>
      <c r="B457" s="36">
        <v>400</v>
      </c>
      <c r="C457" s="34">
        <v>51.9</v>
      </c>
      <c r="D457" s="34">
        <f t="shared" si="38"/>
        <v>7.5277826074000016</v>
      </c>
      <c r="E457" s="34">
        <f t="shared" si="39"/>
        <v>6.8434387340000011</v>
      </c>
      <c r="F457" s="34">
        <v>6.2213079400000009</v>
      </c>
      <c r="G457" s="34" t="str">
        <f t="shared" si="37"/>
        <v>-</v>
      </c>
    </row>
    <row r="458" spans="1:7">
      <c r="A458" s="35" t="s">
        <v>970</v>
      </c>
      <c r="B458" s="36">
        <v>400</v>
      </c>
      <c r="C458" s="34">
        <v>54.4</v>
      </c>
      <c r="D458" s="34">
        <f t="shared" si="38"/>
        <v>4.2009409473060657</v>
      </c>
      <c r="E458" s="34">
        <f t="shared" si="39"/>
        <v>3.8190372248236955</v>
      </c>
      <c r="F458" s="34">
        <v>3.4718520225669955</v>
      </c>
      <c r="G458" s="34" t="str">
        <f t="shared" si="37"/>
        <v>-</v>
      </c>
    </row>
    <row r="459" spans="1:7">
      <c r="A459" s="35" t="s">
        <v>858</v>
      </c>
      <c r="B459" s="36">
        <v>400</v>
      </c>
      <c r="C459" s="34">
        <v>58.05</v>
      </c>
      <c r="D459" s="34">
        <f t="shared" si="38"/>
        <v>8.4337534215000005</v>
      </c>
      <c r="E459" s="34">
        <f t="shared" si="39"/>
        <v>7.667048565</v>
      </c>
      <c r="F459" s="34">
        <v>6.9700441499999997</v>
      </c>
      <c r="G459" s="34" t="str">
        <f t="shared" si="37"/>
        <v>-</v>
      </c>
    </row>
    <row r="460" spans="1:7">
      <c r="A460" s="35" t="s">
        <v>859</v>
      </c>
      <c r="B460" s="36">
        <v>400</v>
      </c>
      <c r="C460" s="34">
        <v>62.25</v>
      </c>
      <c r="D460" s="34">
        <f t="shared" si="38"/>
        <v>9.9182702597000034</v>
      </c>
      <c r="E460" s="34">
        <f t="shared" si="39"/>
        <v>9.0166093270000029</v>
      </c>
      <c r="F460" s="34">
        <v>8.1969175700000019</v>
      </c>
      <c r="G460" s="34" t="str">
        <f t="shared" si="37"/>
        <v>-</v>
      </c>
    </row>
    <row r="461" spans="1:7">
      <c r="A461" s="35" t="s">
        <v>971</v>
      </c>
      <c r="B461" s="36">
        <v>200</v>
      </c>
      <c r="C461" s="34">
        <v>67.099999999999994</v>
      </c>
      <c r="D461" s="34">
        <f t="shared" si="38"/>
        <v>10.011820199700001</v>
      </c>
      <c r="E461" s="34">
        <f t="shared" si="39"/>
        <v>9.1016547269999997</v>
      </c>
      <c r="F461" s="34">
        <v>8.2742315699999995</v>
      </c>
      <c r="G461" s="34" t="str">
        <f t="shared" si="37"/>
        <v>-</v>
      </c>
    </row>
    <row r="462" spans="1:7">
      <c r="A462" s="35" t="s">
        <v>860</v>
      </c>
      <c r="B462" s="36">
        <v>200</v>
      </c>
      <c r="C462" s="34">
        <v>71.05</v>
      </c>
      <c r="D462" s="34">
        <f t="shared" si="38"/>
        <v>10.4832213651</v>
      </c>
      <c r="E462" s="34">
        <f t="shared" si="39"/>
        <v>9.5302012410000003</v>
      </c>
      <c r="F462" s="34">
        <v>8.6638193099999992</v>
      </c>
      <c r="G462" s="34" t="str">
        <f t="shared" si="37"/>
        <v>-</v>
      </c>
    </row>
    <row r="463" spans="1:7">
      <c r="A463" s="35" t="s">
        <v>972</v>
      </c>
      <c r="B463" s="36">
        <v>200</v>
      </c>
      <c r="C463" s="34">
        <v>76.2</v>
      </c>
      <c r="D463" s="34">
        <f t="shared" si="38"/>
        <v>11.729638517300002</v>
      </c>
      <c r="E463" s="34">
        <f t="shared" si="39"/>
        <v>10.663307743000001</v>
      </c>
      <c r="F463" s="34">
        <v>9.6939161299999999</v>
      </c>
      <c r="G463" s="34" t="str">
        <f t="shared" si="37"/>
        <v>-</v>
      </c>
    </row>
    <row r="464" spans="1:7">
      <c r="A464" s="35" t="s">
        <v>861</v>
      </c>
      <c r="B464" s="36">
        <v>200</v>
      </c>
      <c r="C464" s="34">
        <v>81.3</v>
      </c>
      <c r="D464" s="34">
        <f t="shared" si="38"/>
        <v>11.813833463300004</v>
      </c>
      <c r="E464" s="34">
        <f t="shared" si="39"/>
        <v>10.739848603000002</v>
      </c>
      <c r="F464" s="34">
        <v>9.763498730000002</v>
      </c>
      <c r="G464" s="34" t="str">
        <f t="shared" si="37"/>
        <v>-</v>
      </c>
    </row>
    <row r="465" spans="1:7">
      <c r="A465" s="35" t="s">
        <v>973</v>
      </c>
      <c r="B465" s="36">
        <v>200</v>
      </c>
      <c r="C465" s="34">
        <v>86.5</v>
      </c>
      <c r="D465" s="34">
        <f t="shared" si="38"/>
        <v>6.6340651158815236</v>
      </c>
      <c r="E465" s="34">
        <f t="shared" si="39"/>
        <v>6.0309682871650212</v>
      </c>
      <c r="F465" s="34">
        <v>5.4826984428772914</v>
      </c>
      <c r="G465" s="34" t="str">
        <f t="shared" si="37"/>
        <v>-</v>
      </c>
    </row>
    <row r="466" spans="1:7">
      <c r="A466" s="35" t="s">
        <v>862</v>
      </c>
      <c r="B466" s="36">
        <v>200</v>
      </c>
      <c r="C466" s="34">
        <v>90.95</v>
      </c>
      <c r="D466" s="34">
        <f t="shared" si="38"/>
        <v>11.361567716706967</v>
      </c>
      <c r="E466" s="34">
        <f t="shared" si="39"/>
        <v>10.32869792427906</v>
      </c>
      <c r="F466" s="34">
        <v>9.3897253857082355</v>
      </c>
      <c r="G466" s="34" t="str">
        <f t="shared" si="37"/>
        <v>-</v>
      </c>
    </row>
    <row r="467" spans="1:7">
      <c r="A467" s="35" t="s">
        <v>863</v>
      </c>
      <c r="B467" s="36">
        <v>200</v>
      </c>
      <c r="C467" s="34">
        <v>95.1</v>
      </c>
      <c r="D467" s="34">
        <f t="shared" si="38"/>
        <v>7.9836886781382255</v>
      </c>
      <c r="E467" s="34">
        <f t="shared" si="39"/>
        <v>7.257898798307477</v>
      </c>
      <c r="F467" s="34">
        <v>6.5980898166431601</v>
      </c>
      <c r="G467" s="34" t="str">
        <f t="shared" si="37"/>
        <v>-</v>
      </c>
    </row>
    <row r="468" spans="1:7">
      <c r="A468" s="35" t="s">
        <v>864</v>
      </c>
      <c r="B468" s="36">
        <v>200</v>
      </c>
      <c r="C468" s="34">
        <v>102.4</v>
      </c>
      <c r="D468" s="34">
        <f t="shared" si="38"/>
        <v>12.682694290315967</v>
      </c>
      <c r="E468" s="34">
        <f t="shared" si="39"/>
        <v>11.529722082105422</v>
      </c>
      <c r="F468" s="34">
        <v>10.481565529186748</v>
      </c>
      <c r="G468" s="34" t="str">
        <f t="shared" si="37"/>
        <v>-</v>
      </c>
    </row>
    <row r="469" spans="1:7">
      <c r="A469" s="35" t="s">
        <v>865</v>
      </c>
      <c r="B469" s="36">
        <v>150</v>
      </c>
      <c r="C469" s="34">
        <v>105.5</v>
      </c>
      <c r="D469" s="34">
        <f t="shared" si="38"/>
        <v>5.2642048037040006</v>
      </c>
      <c r="E469" s="34">
        <f t="shared" si="39"/>
        <v>4.78564073064</v>
      </c>
      <c r="F469" s="34">
        <v>4.3505824823999992</v>
      </c>
      <c r="G469" s="34" t="str">
        <f t="shared" si="37"/>
        <v>-</v>
      </c>
    </row>
    <row r="470" spans="1:7">
      <c r="A470" s="35" t="s">
        <v>866</v>
      </c>
      <c r="B470" s="36">
        <v>150</v>
      </c>
      <c r="C470" s="34">
        <v>109.9</v>
      </c>
      <c r="D470" s="34">
        <f t="shared" si="38"/>
        <v>13.764000447956628</v>
      </c>
      <c r="E470" s="34">
        <f t="shared" si="39"/>
        <v>12.51272767996057</v>
      </c>
      <c r="F470" s="34">
        <v>11.375206981782336</v>
      </c>
      <c r="G470" s="34" t="str">
        <f t="shared" si="37"/>
        <v>-</v>
      </c>
    </row>
    <row r="471" spans="1:7">
      <c r="A471" s="35" t="s">
        <v>974</v>
      </c>
      <c r="B471" s="36">
        <v>150</v>
      </c>
      <c r="C471" s="34">
        <v>121.1</v>
      </c>
      <c r="D471" s="34">
        <f t="shared" si="38"/>
        <v>11.10493077563893</v>
      </c>
      <c r="E471" s="34">
        <f t="shared" si="39"/>
        <v>10.095391614217208</v>
      </c>
      <c r="F471" s="34">
        <v>9.177628740197461</v>
      </c>
      <c r="G471" s="34" t="str">
        <f t="shared" si="37"/>
        <v>-</v>
      </c>
    </row>
    <row r="472" spans="1:7">
      <c r="A472" s="35" t="s">
        <v>975</v>
      </c>
      <c r="B472" s="36">
        <v>150</v>
      </c>
      <c r="C472" s="34">
        <v>131.4</v>
      </c>
      <c r="D472" s="34">
        <f t="shared" si="38"/>
        <v>6.6038411515999993</v>
      </c>
      <c r="E472" s="34">
        <f t="shared" si="39"/>
        <v>6.0034919559999986</v>
      </c>
      <c r="F472" s="34">
        <v>5.4577199599999986</v>
      </c>
      <c r="G472" s="34" t="str">
        <f t="shared" si="37"/>
        <v>-</v>
      </c>
    </row>
    <row r="473" spans="1:7">
      <c r="A473" s="35" t="s">
        <v>976</v>
      </c>
      <c r="B473" s="36">
        <v>100</v>
      </c>
      <c r="C473" s="34">
        <v>141.5</v>
      </c>
      <c r="D473" s="34">
        <f t="shared" si="38"/>
        <v>6.7038421747527996</v>
      </c>
      <c r="E473" s="34">
        <f t="shared" si="39"/>
        <v>6.0944019770479994</v>
      </c>
      <c r="F473" s="34">
        <v>5.540365433679999</v>
      </c>
      <c r="G473" s="34" t="str">
        <f t="shared" si="37"/>
        <v>-</v>
      </c>
    </row>
    <row r="474" spans="1:7">
      <c r="A474" s="35" t="s">
        <v>977</v>
      </c>
      <c r="B474" s="36">
        <v>100</v>
      </c>
      <c r="C474" s="34">
        <v>161.5</v>
      </c>
      <c r="D474" s="34">
        <f t="shared" si="38"/>
        <v>6.9525239644044818</v>
      </c>
      <c r="E474" s="34">
        <f t="shared" si="39"/>
        <v>6.3204763312768009</v>
      </c>
      <c r="F474" s="34">
        <v>5.745887573888</v>
      </c>
      <c r="G474" s="34" t="str">
        <f t="shared" si="37"/>
        <v>-</v>
      </c>
    </row>
    <row r="475" spans="1:7">
      <c r="A475" s="35" t="s">
        <v>978</v>
      </c>
      <c r="B475" s="36">
        <v>100</v>
      </c>
      <c r="C475" s="34">
        <v>172.5</v>
      </c>
      <c r="D475" s="34">
        <f t="shared" si="38"/>
        <v>12.716733883872482</v>
      </c>
      <c r="E475" s="34">
        <f t="shared" si="39"/>
        <v>11.560667167156801</v>
      </c>
      <c r="F475" s="34">
        <v>10.509697424688</v>
      </c>
      <c r="G475" s="34" t="str">
        <f t="shared" si="37"/>
        <v>-</v>
      </c>
    </row>
    <row r="476" spans="1:7">
      <c r="A476" s="35" t="s">
        <v>868</v>
      </c>
      <c r="B476" s="36">
        <v>400</v>
      </c>
      <c r="C476" s="34">
        <v>54.1</v>
      </c>
      <c r="D476" s="34">
        <f t="shared" si="38"/>
        <v>7.0481581005000011</v>
      </c>
      <c r="E476" s="34">
        <f t="shared" si="39"/>
        <v>6.4074164550000008</v>
      </c>
      <c r="F476" s="34">
        <v>5.8249240499999999</v>
      </c>
      <c r="G476" s="34" t="str">
        <f t="shared" ref="G476:G538" si="40">IF($G$5&lt;=0,"-",F476*(1-$G$5))</f>
        <v>-</v>
      </c>
    </row>
    <row r="477" spans="1:7">
      <c r="A477" s="35" t="s">
        <v>869</v>
      </c>
      <c r="B477" s="36">
        <v>200</v>
      </c>
      <c r="C477" s="34">
        <v>57.6</v>
      </c>
      <c r="D477" s="34">
        <f t="shared" si="38"/>
        <v>4.6951692940479548</v>
      </c>
      <c r="E477" s="34">
        <f t="shared" si="39"/>
        <v>4.268335721861777</v>
      </c>
      <c r="F477" s="34">
        <v>3.8803052016925244</v>
      </c>
      <c r="G477" s="34" t="str">
        <f t="shared" si="40"/>
        <v>-</v>
      </c>
    </row>
    <row r="478" spans="1:7">
      <c r="A478" s="35" t="s">
        <v>870</v>
      </c>
      <c r="B478" s="36">
        <v>200</v>
      </c>
      <c r="C478" s="34">
        <v>61.1</v>
      </c>
      <c r="D478" s="34">
        <f t="shared" si="38"/>
        <v>9.0545478056000004</v>
      </c>
      <c r="E478" s="34">
        <f t="shared" si="39"/>
        <v>8.2314070959999999</v>
      </c>
      <c r="F478" s="34">
        <v>7.4830973599999995</v>
      </c>
      <c r="G478" s="34" t="str">
        <f t="shared" si="40"/>
        <v>-</v>
      </c>
    </row>
    <row r="479" spans="1:7">
      <c r="A479" s="35" t="s">
        <v>871</v>
      </c>
      <c r="B479" s="36">
        <v>200</v>
      </c>
      <c r="C479" s="34">
        <v>64.599999999999994</v>
      </c>
      <c r="D479" s="34">
        <f t="shared" si="38"/>
        <v>4.9803010325528927</v>
      </c>
      <c r="E479" s="34">
        <f t="shared" si="39"/>
        <v>4.527546393229902</v>
      </c>
      <c r="F479" s="34">
        <v>4.1159512665726377</v>
      </c>
      <c r="G479" s="34" t="str">
        <f t="shared" si="40"/>
        <v>-</v>
      </c>
    </row>
    <row r="480" spans="1:7">
      <c r="A480" s="35" t="s">
        <v>872</v>
      </c>
      <c r="B480" s="36">
        <v>200</v>
      </c>
      <c r="C480" s="34">
        <v>68.3</v>
      </c>
      <c r="D480" s="34">
        <f t="shared" si="38"/>
        <v>9.3975441340000021</v>
      </c>
      <c r="E480" s="34">
        <f t="shared" si="39"/>
        <v>8.5432219400000005</v>
      </c>
      <c r="F480" s="34">
        <v>7.7665653999999993</v>
      </c>
      <c r="G480" s="34" t="str">
        <f t="shared" si="40"/>
        <v>-</v>
      </c>
    </row>
    <row r="481" spans="1:7">
      <c r="A481" s="35" t="s">
        <v>979</v>
      </c>
      <c r="B481" s="36">
        <v>200</v>
      </c>
      <c r="C481" s="34">
        <v>72.3</v>
      </c>
      <c r="D481" s="34">
        <f t="shared" si="38"/>
        <v>5.5885820746967569</v>
      </c>
      <c r="E481" s="34">
        <f t="shared" si="39"/>
        <v>5.0805291588152333</v>
      </c>
      <c r="F481" s="34">
        <v>4.6186628716502121</v>
      </c>
      <c r="G481" s="34" t="str">
        <f t="shared" si="40"/>
        <v>-</v>
      </c>
    </row>
    <row r="482" spans="1:7">
      <c r="A482" s="35" t="s">
        <v>873</v>
      </c>
      <c r="B482" s="36">
        <v>200</v>
      </c>
      <c r="C482" s="34">
        <v>75.8</v>
      </c>
      <c r="D482" s="34">
        <f t="shared" si="38"/>
        <v>11.244340659200002</v>
      </c>
      <c r="E482" s="34">
        <f t="shared" si="39"/>
        <v>10.222127872000002</v>
      </c>
      <c r="F482" s="34">
        <v>9.2928435199999999</v>
      </c>
      <c r="G482" s="34" t="str">
        <f t="shared" si="40"/>
        <v>-</v>
      </c>
    </row>
    <row r="483" spans="1:7">
      <c r="A483" s="35" t="s">
        <v>980</v>
      </c>
      <c r="B483" s="36">
        <v>200</v>
      </c>
      <c r="C483" s="34">
        <v>79.2</v>
      </c>
      <c r="D483" s="34">
        <f t="shared" si="38"/>
        <v>6.0809095431819467</v>
      </c>
      <c r="E483" s="34">
        <f t="shared" si="39"/>
        <v>5.5280995847108603</v>
      </c>
      <c r="F483" s="34">
        <v>5.0255450770098724</v>
      </c>
      <c r="G483" s="34" t="str">
        <f t="shared" si="40"/>
        <v>-</v>
      </c>
    </row>
    <row r="484" spans="1:7">
      <c r="A484" s="35" t="s">
        <v>874</v>
      </c>
      <c r="B484" s="36">
        <v>200</v>
      </c>
      <c r="C484" s="34">
        <v>82.7</v>
      </c>
      <c r="D484" s="34">
        <f t="shared" si="38"/>
        <v>12.900929032200002</v>
      </c>
      <c r="E484" s="34">
        <f t="shared" si="39"/>
        <v>11.728117302000001</v>
      </c>
      <c r="F484" s="34">
        <v>10.661924819999999</v>
      </c>
      <c r="G484" s="34" t="str">
        <f t="shared" si="40"/>
        <v>-</v>
      </c>
    </row>
    <row r="485" spans="1:7">
      <c r="A485" s="35" t="s">
        <v>981</v>
      </c>
      <c r="B485" s="36">
        <v>200</v>
      </c>
      <c r="C485" s="34">
        <v>86.6</v>
      </c>
      <c r="D485" s="34">
        <f t="shared" si="38"/>
        <v>6.7367125417433016</v>
      </c>
      <c r="E485" s="34">
        <f t="shared" si="39"/>
        <v>6.1242841288575462</v>
      </c>
      <c r="F485" s="34">
        <v>5.5675310262341329</v>
      </c>
      <c r="G485" s="34" t="str">
        <f t="shared" si="40"/>
        <v>-</v>
      </c>
    </row>
    <row r="486" spans="1:7">
      <c r="A486" s="35" t="s">
        <v>875</v>
      </c>
      <c r="B486" s="36">
        <v>200</v>
      </c>
      <c r="C486" s="34">
        <v>90.1</v>
      </c>
      <c r="D486" s="34">
        <f t="shared" si="38"/>
        <v>13.342001910599999</v>
      </c>
      <c r="E486" s="34">
        <f t="shared" si="39"/>
        <v>12.129092645999998</v>
      </c>
      <c r="F486" s="34">
        <v>11.026447859999998</v>
      </c>
      <c r="G486" s="34" t="str">
        <f t="shared" si="40"/>
        <v>-</v>
      </c>
    </row>
    <row r="487" spans="1:7">
      <c r="A487" s="35" t="s">
        <v>982</v>
      </c>
      <c r="B487" s="36">
        <v>200</v>
      </c>
      <c r="C487" s="34">
        <v>93.65</v>
      </c>
      <c r="D487" s="34">
        <f t="shared" si="38"/>
        <v>7.2404452797686885</v>
      </c>
      <c r="E487" s="34">
        <f t="shared" si="39"/>
        <v>6.5822229816078979</v>
      </c>
      <c r="F487" s="34">
        <v>5.9838390741889977</v>
      </c>
      <c r="G487" s="34" t="str">
        <f t="shared" si="40"/>
        <v>-</v>
      </c>
    </row>
    <row r="488" spans="1:7">
      <c r="A488" s="35" t="s">
        <v>876</v>
      </c>
      <c r="B488" s="36">
        <v>200</v>
      </c>
      <c r="C488" s="34">
        <v>97.2</v>
      </c>
      <c r="D488" s="34">
        <f t="shared" si="38"/>
        <v>14.392537559400004</v>
      </c>
      <c r="E488" s="34">
        <f t="shared" si="39"/>
        <v>13.084125054000003</v>
      </c>
      <c r="F488" s="34">
        <v>11.894659140000002</v>
      </c>
      <c r="G488" s="34" t="str">
        <f t="shared" si="40"/>
        <v>-</v>
      </c>
    </row>
    <row r="489" spans="1:7">
      <c r="A489" s="35" t="s">
        <v>877</v>
      </c>
      <c r="B489" s="36">
        <v>150</v>
      </c>
      <c r="C489" s="34">
        <v>111.6</v>
      </c>
      <c r="D489" s="34">
        <f t="shared" si="38"/>
        <v>15.1190735531</v>
      </c>
      <c r="E489" s="34">
        <f t="shared" si="39"/>
        <v>13.744612320999998</v>
      </c>
      <c r="F489" s="34">
        <v>12.495102109999998</v>
      </c>
      <c r="G489" s="34" t="str">
        <f t="shared" si="40"/>
        <v>-</v>
      </c>
    </row>
    <row r="490" spans="1:7">
      <c r="A490" s="35" t="s">
        <v>878</v>
      </c>
      <c r="B490" s="36">
        <v>150</v>
      </c>
      <c r="C490" s="34">
        <v>125.9</v>
      </c>
      <c r="D490" s="34">
        <f t="shared" si="38"/>
        <v>17.115248208300002</v>
      </c>
      <c r="E490" s="34">
        <f t="shared" si="39"/>
        <v>15.559316553</v>
      </c>
      <c r="F490" s="34">
        <v>14.14483323</v>
      </c>
      <c r="G490" s="34" t="str">
        <f t="shared" si="40"/>
        <v>-</v>
      </c>
    </row>
    <row r="491" spans="1:7">
      <c r="A491" s="35" t="s">
        <v>983</v>
      </c>
      <c r="B491" s="36">
        <v>150</v>
      </c>
      <c r="C491" s="34">
        <v>133.19999999999999</v>
      </c>
      <c r="D491" s="34">
        <f t="shared" si="38"/>
        <v>10.528964663858957</v>
      </c>
      <c r="E491" s="34">
        <f t="shared" si="39"/>
        <v>9.5717860580535969</v>
      </c>
      <c r="F491" s="34">
        <v>8.7016236891396321</v>
      </c>
      <c r="G491" s="34" t="str">
        <f t="shared" si="40"/>
        <v>-</v>
      </c>
    </row>
    <row r="492" spans="1:7">
      <c r="A492" s="35" t="s">
        <v>879</v>
      </c>
      <c r="B492" s="36">
        <v>100</v>
      </c>
      <c r="C492" s="34">
        <v>140.80000000000001</v>
      </c>
      <c r="D492" s="34">
        <f t="shared" si="38"/>
        <v>132.91850000000002</v>
      </c>
      <c r="E492" s="34">
        <f t="shared" si="39"/>
        <v>120.83500000000001</v>
      </c>
      <c r="F492" s="34">
        <v>109.85</v>
      </c>
      <c r="G492" s="34" t="str">
        <f t="shared" si="40"/>
        <v>-</v>
      </c>
    </row>
    <row r="493" spans="1:7">
      <c r="A493" s="35" t="s">
        <v>984</v>
      </c>
      <c r="B493" s="36">
        <v>100</v>
      </c>
      <c r="C493" s="34">
        <v>147.9</v>
      </c>
      <c r="D493" s="34">
        <f t="shared" si="38"/>
        <v>132.91850000000002</v>
      </c>
      <c r="E493" s="34">
        <f t="shared" si="39"/>
        <v>120.83500000000001</v>
      </c>
      <c r="F493" s="34">
        <v>109.85</v>
      </c>
      <c r="G493" s="34" t="str">
        <f t="shared" si="40"/>
        <v>-</v>
      </c>
    </row>
    <row r="494" spans="1:7">
      <c r="A494" s="35" t="s">
        <v>880</v>
      </c>
      <c r="B494" s="36">
        <v>100</v>
      </c>
      <c r="C494" s="34">
        <v>155.6</v>
      </c>
      <c r="D494" s="34">
        <f t="shared" si="38"/>
        <v>132.91850000000002</v>
      </c>
      <c r="E494" s="34">
        <f t="shared" si="39"/>
        <v>120.83500000000001</v>
      </c>
      <c r="F494" s="34">
        <v>109.85</v>
      </c>
      <c r="G494" s="34" t="str">
        <f t="shared" si="40"/>
        <v>-</v>
      </c>
    </row>
    <row r="495" spans="1:7">
      <c r="A495" s="35" t="s">
        <v>985</v>
      </c>
      <c r="B495" s="36">
        <v>100</v>
      </c>
      <c r="C495" s="34">
        <v>162.80000000000001</v>
      </c>
      <c r="D495" s="34">
        <f t="shared" si="38"/>
        <v>132.91850000000002</v>
      </c>
      <c r="E495" s="34">
        <f t="shared" si="39"/>
        <v>120.83500000000001</v>
      </c>
      <c r="F495" s="34">
        <v>109.85</v>
      </c>
      <c r="G495" s="34" t="str">
        <f t="shared" si="40"/>
        <v>-</v>
      </c>
    </row>
    <row r="496" spans="1:7">
      <c r="A496" s="35" t="s">
        <v>881</v>
      </c>
      <c r="B496" s="36">
        <v>100</v>
      </c>
      <c r="C496" s="34">
        <v>168.8</v>
      </c>
      <c r="D496" s="34">
        <f t="shared" si="38"/>
        <v>132.91850000000002</v>
      </c>
      <c r="E496" s="34">
        <f t="shared" si="39"/>
        <v>120.83500000000001</v>
      </c>
      <c r="F496" s="34">
        <v>109.85</v>
      </c>
      <c r="G496" s="34" t="str">
        <f t="shared" si="40"/>
        <v>-</v>
      </c>
    </row>
    <row r="497" spans="1:11">
      <c r="A497" s="35" t="s">
        <v>986</v>
      </c>
      <c r="B497" s="36">
        <v>100</v>
      </c>
      <c r="C497" s="34">
        <v>175.6</v>
      </c>
      <c r="D497" s="34">
        <f t="shared" si="38"/>
        <v>132.91850000000002</v>
      </c>
      <c r="E497" s="34">
        <f t="shared" si="39"/>
        <v>120.83500000000001</v>
      </c>
      <c r="F497" s="34">
        <v>109.85</v>
      </c>
      <c r="G497" s="34" t="str">
        <f t="shared" si="40"/>
        <v>-</v>
      </c>
    </row>
    <row r="498" spans="1:11">
      <c r="A498" s="35" t="s">
        <v>987</v>
      </c>
      <c r="B498" s="36">
        <v>100</v>
      </c>
      <c r="C498" s="34">
        <v>182.3</v>
      </c>
      <c r="D498" s="34">
        <f t="shared" si="38"/>
        <v>132.91850000000002</v>
      </c>
      <c r="E498" s="34">
        <f t="shared" si="39"/>
        <v>120.83500000000001</v>
      </c>
      <c r="F498" s="34">
        <v>109.85</v>
      </c>
      <c r="G498" s="34" t="str">
        <f t="shared" si="40"/>
        <v>-</v>
      </c>
    </row>
    <row r="499" spans="1:11">
      <c r="A499" s="35" t="s">
        <v>988</v>
      </c>
      <c r="B499" s="36">
        <v>100</v>
      </c>
      <c r="C499" s="34">
        <v>189.1</v>
      </c>
      <c r="D499" s="34">
        <f t="shared" si="38"/>
        <v>132.91850000000002</v>
      </c>
      <c r="E499" s="34">
        <f t="shared" si="39"/>
        <v>120.83500000000001</v>
      </c>
      <c r="F499" s="34">
        <v>109.85</v>
      </c>
      <c r="G499" s="34" t="str">
        <f t="shared" si="40"/>
        <v>-</v>
      </c>
    </row>
    <row r="500" spans="1:11">
      <c r="A500" s="35" t="s">
        <v>989</v>
      </c>
      <c r="B500" s="36">
        <v>100</v>
      </c>
      <c r="C500" s="34">
        <v>196</v>
      </c>
      <c r="D500" s="34">
        <f t="shared" si="38"/>
        <v>132.91850000000002</v>
      </c>
      <c r="E500" s="34">
        <f t="shared" si="39"/>
        <v>120.83500000000001</v>
      </c>
      <c r="F500" s="34">
        <v>109.85</v>
      </c>
      <c r="G500" s="34" t="str">
        <f t="shared" si="40"/>
        <v>-</v>
      </c>
    </row>
    <row r="501" spans="1:11">
      <c r="A501" s="35" t="s">
        <v>990</v>
      </c>
      <c r="B501" s="36">
        <v>50</v>
      </c>
      <c r="C501" s="34">
        <v>202.8</v>
      </c>
      <c r="D501" s="34">
        <f t="shared" si="38"/>
        <v>132.91850000000002</v>
      </c>
      <c r="E501" s="34">
        <f t="shared" si="39"/>
        <v>120.83500000000001</v>
      </c>
      <c r="F501" s="34">
        <v>109.85</v>
      </c>
      <c r="G501" s="34" t="str">
        <f t="shared" si="40"/>
        <v>-</v>
      </c>
    </row>
    <row r="502" spans="1:11">
      <c r="A502" s="35" t="s">
        <v>991</v>
      </c>
      <c r="B502" s="36">
        <v>50</v>
      </c>
      <c r="C502" s="34">
        <v>209.7</v>
      </c>
      <c r="D502" s="34">
        <f t="shared" ref="D502:D508" si="41">E502*1.1</f>
        <v>132.91850000000002</v>
      </c>
      <c r="E502" s="34">
        <f t="shared" ref="E502:E508" si="42">F502*1.1</f>
        <v>120.83500000000001</v>
      </c>
      <c r="F502" s="34">
        <v>109.85</v>
      </c>
      <c r="G502" s="34" t="str">
        <f t="shared" si="40"/>
        <v>-</v>
      </c>
    </row>
    <row r="503" spans="1:11">
      <c r="A503" s="35" t="s">
        <v>992</v>
      </c>
      <c r="B503" s="36">
        <v>50</v>
      </c>
      <c r="C503" s="34">
        <v>216.9</v>
      </c>
      <c r="D503" s="34">
        <f t="shared" si="41"/>
        <v>132.91850000000002</v>
      </c>
      <c r="E503" s="34">
        <f t="shared" si="42"/>
        <v>120.83500000000001</v>
      </c>
      <c r="F503" s="34">
        <v>109.85</v>
      </c>
      <c r="G503" s="34" t="str">
        <f t="shared" si="40"/>
        <v>-</v>
      </c>
    </row>
    <row r="504" spans="1:11">
      <c r="A504" s="35" t="s">
        <v>993</v>
      </c>
      <c r="B504" s="36">
        <v>50</v>
      </c>
      <c r="C504" s="34">
        <v>223.6</v>
      </c>
      <c r="D504" s="34">
        <f t="shared" si="41"/>
        <v>132.91850000000002</v>
      </c>
      <c r="E504" s="34">
        <f t="shared" si="42"/>
        <v>120.83500000000001</v>
      </c>
      <c r="F504" s="34">
        <v>109.85</v>
      </c>
      <c r="G504" s="34" t="str">
        <f t="shared" si="40"/>
        <v>-</v>
      </c>
    </row>
    <row r="505" spans="1:11">
      <c r="A505" s="35" t="s">
        <v>994</v>
      </c>
      <c r="B505" s="36">
        <v>50</v>
      </c>
      <c r="C505" s="34">
        <v>230.7</v>
      </c>
      <c r="D505" s="34">
        <f t="shared" si="41"/>
        <v>132.91850000000002</v>
      </c>
      <c r="E505" s="34">
        <f t="shared" si="42"/>
        <v>120.83500000000001</v>
      </c>
      <c r="F505" s="34">
        <v>109.85</v>
      </c>
      <c r="G505" s="34" t="str">
        <f t="shared" si="40"/>
        <v>-</v>
      </c>
    </row>
    <row r="506" spans="1:11">
      <c r="A506" s="35" t="s">
        <v>995</v>
      </c>
      <c r="B506" s="36">
        <v>50</v>
      </c>
      <c r="C506" s="34">
        <v>238.5</v>
      </c>
      <c r="D506" s="34">
        <f t="shared" si="41"/>
        <v>132.91850000000002</v>
      </c>
      <c r="E506" s="34">
        <f t="shared" si="42"/>
        <v>120.83500000000001</v>
      </c>
      <c r="F506" s="34">
        <v>109.85</v>
      </c>
      <c r="G506" s="34" t="str">
        <f t="shared" si="40"/>
        <v>-</v>
      </c>
    </row>
    <row r="507" spans="1:11">
      <c r="A507" s="35" t="s">
        <v>893</v>
      </c>
      <c r="B507" s="36">
        <v>200</v>
      </c>
      <c r="C507" s="34">
        <v>108.5</v>
      </c>
      <c r="D507" s="34">
        <f t="shared" si="41"/>
        <v>132.91850000000002</v>
      </c>
      <c r="E507" s="34">
        <f t="shared" si="42"/>
        <v>120.83500000000001</v>
      </c>
      <c r="F507" s="34">
        <v>109.85</v>
      </c>
      <c r="G507" s="34" t="str">
        <f t="shared" si="40"/>
        <v>-</v>
      </c>
    </row>
    <row r="508" spans="1:11" ht="12" thickBot="1">
      <c r="A508" s="35" t="s">
        <v>894</v>
      </c>
      <c r="B508" s="36">
        <v>150</v>
      </c>
      <c r="C508" s="34">
        <v>134.69999999999999</v>
      </c>
      <c r="D508" s="34">
        <f t="shared" si="41"/>
        <v>132.91850000000002</v>
      </c>
      <c r="E508" s="34">
        <f t="shared" si="42"/>
        <v>120.83500000000001</v>
      </c>
      <c r="F508" s="34">
        <v>109.85</v>
      </c>
      <c r="G508" s="34" t="str">
        <f t="shared" si="40"/>
        <v>-</v>
      </c>
    </row>
    <row r="509" spans="1:11" ht="48" customHeight="1">
      <c r="A509" s="381" t="s">
        <v>1389</v>
      </c>
      <c r="B509" s="381"/>
      <c r="C509" s="381"/>
      <c r="D509" s="381"/>
      <c r="E509" s="381"/>
      <c r="F509" s="381"/>
      <c r="G509" s="381"/>
    </row>
    <row r="510" spans="1:11" ht="39" customHeight="1">
      <c r="A510" s="382"/>
      <c r="B510" s="382"/>
      <c r="C510" s="382"/>
      <c r="D510" s="382"/>
      <c r="E510" s="382"/>
      <c r="F510" s="382"/>
      <c r="G510" s="382"/>
    </row>
    <row r="511" spans="1:11" ht="12.75">
      <c r="A511" s="35" t="s">
        <v>997</v>
      </c>
      <c r="B511" s="36">
        <v>3000</v>
      </c>
      <c r="C511" s="34">
        <v>5.5</v>
      </c>
      <c r="D511" s="34">
        <f t="shared" ref="D511:D529" si="43">E511*1.1</f>
        <v>2.7225000000000001</v>
      </c>
      <c r="E511" s="34">
        <f t="shared" ref="E511:E529" si="44">F511*1.1</f>
        <v>2.4750000000000001</v>
      </c>
      <c r="F511" s="34">
        <v>2.25</v>
      </c>
      <c r="G511" s="34" t="str">
        <f t="shared" si="40"/>
        <v>-</v>
      </c>
      <c r="K511"/>
    </row>
    <row r="512" spans="1:11">
      <c r="A512" s="35" t="s">
        <v>998</v>
      </c>
      <c r="B512" s="36">
        <v>2000</v>
      </c>
      <c r="C512" s="34">
        <v>6.3</v>
      </c>
      <c r="D512" s="34">
        <f t="shared" si="43"/>
        <v>2.7829999999999999</v>
      </c>
      <c r="E512" s="34">
        <f t="shared" si="44"/>
        <v>2.5299999999999998</v>
      </c>
      <c r="F512" s="34">
        <v>2.2999999999999998</v>
      </c>
      <c r="G512" s="34" t="str">
        <f t="shared" si="40"/>
        <v>-</v>
      </c>
    </row>
    <row r="513" spans="1:7">
      <c r="A513" s="35" t="s">
        <v>936</v>
      </c>
      <c r="B513" s="36">
        <v>3000</v>
      </c>
      <c r="C513" s="34">
        <v>5.8</v>
      </c>
      <c r="D513" s="34">
        <f t="shared" si="43"/>
        <v>2.8072000000000004</v>
      </c>
      <c r="E513" s="34">
        <f t="shared" si="44"/>
        <v>2.552</v>
      </c>
      <c r="F513" s="34">
        <v>2.3199999999999998</v>
      </c>
      <c r="G513" s="34" t="str">
        <f t="shared" si="40"/>
        <v>-</v>
      </c>
    </row>
    <row r="514" spans="1:7">
      <c r="A514" s="35" t="s">
        <v>999</v>
      </c>
      <c r="B514" s="36">
        <v>3000</v>
      </c>
      <c r="C514" s="34">
        <v>6.5</v>
      </c>
      <c r="D514" s="34">
        <f t="shared" si="43"/>
        <v>3.0855000000000006</v>
      </c>
      <c r="E514" s="34">
        <f t="shared" si="44"/>
        <v>2.8050000000000002</v>
      </c>
      <c r="F514" s="34">
        <v>2.5499999999999998</v>
      </c>
      <c r="G514" s="34" t="str">
        <f t="shared" si="40"/>
        <v>-</v>
      </c>
    </row>
    <row r="515" spans="1:7">
      <c r="A515" s="35" t="s">
        <v>938</v>
      </c>
      <c r="B515" s="36">
        <v>2000</v>
      </c>
      <c r="C515" s="34">
        <v>7.1</v>
      </c>
      <c r="D515" s="34">
        <f t="shared" si="43"/>
        <v>3.1823000000000006</v>
      </c>
      <c r="E515" s="34">
        <f t="shared" si="44"/>
        <v>2.8930000000000002</v>
      </c>
      <c r="F515" s="34">
        <v>2.63</v>
      </c>
      <c r="G515" s="34" t="str">
        <f t="shared" si="40"/>
        <v>-</v>
      </c>
    </row>
    <row r="516" spans="1:7">
      <c r="A516" s="35" t="s">
        <v>1000</v>
      </c>
      <c r="B516" s="36">
        <v>2000</v>
      </c>
      <c r="C516" s="34">
        <v>8.3000000000000007</v>
      </c>
      <c r="D516" s="34">
        <f t="shared" si="43"/>
        <v>3.2670000000000008</v>
      </c>
      <c r="E516" s="34">
        <f t="shared" si="44"/>
        <v>2.9700000000000006</v>
      </c>
      <c r="F516" s="34">
        <v>2.7</v>
      </c>
      <c r="G516" s="34" t="str">
        <f t="shared" si="40"/>
        <v>-</v>
      </c>
    </row>
    <row r="517" spans="1:7">
      <c r="A517" s="35" t="s">
        <v>1001</v>
      </c>
      <c r="B517" s="36">
        <v>2000</v>
      </c>
      <c r="C517" s="34">
        <v>10.5</v>
      </c>
      <c r="D517" s="34">
        <f t="shared" si="43"/>
        <v>3.3275000000000006</v>
      </c>
      <c r="E517" s="34">
        <f t="shared" si="44"/>
        <v>3.0250000000000004</v>
      </c>
      <c r="F517" s="34">
        <v>2.75</v>
      </c>
      <c r="G517" s="34" t="str">
        <f t="shared" si="40"/>
        <v>-</v>
      </c>
    </row>
    <row r="518" spans="1:7">
      <c r="A518" s="35" t="s">
        <v>811</v>
      </c>
      <c r="B518" s="36">
        <v>2000</v>
      </c>
      <c r="C518" s="34">
        <v>11.3</v>
      </c>
      <c r="D518" s="34">
        <f t="shared" si="43"/>
        <v>4.3560000000000008</v>
      </c>
      <c r="E518" s="34">
        <f t="shared" si="44"/>
        <v>3.9600000000000004</v>
      </c>
      <c r="F518" s="34">
        <v>3.6</v>
      </c>
      <c r="G518" s="34" t="str">
        <f t="shared" si="40"/>
        <v>-</v>
      </c>
    </row>
    <row r="519" spans="1:7">
      <c r="A519" s="35" t="s">
        <v>812</v>
      </c>
      <c r="B519" s="36">
        <v>1500</v>
      </c>
      <c r="C519" s="34">
        <v>12.1</v>
      </c>
      <c r="D519" s="34">
        <f t="shared" si="43"/>
        <v>4.3802000000000012</v>
      </c>
      <c r="E519" s="34">
        <f t="shared" si="44"/>
        <v>3.9820000000000007</v>
      </c>
      <c r="F519" s="34">
        <v>3.62</v>
      </c>
      <c r="G519" s="34" t="str">
        <f t="shared" si="40"/>
        <v>-</v>
      </c>
    </row>
    <row r="520" spans="1:7">
      <c r="A520" s="35" t="s">
        <v>815</v>
      </c>
      <c r="B520" s="36">
        <v>1000</v>
      </c>
      <c r="C520" s="34">
        <v>14.5</v>
      </c>
      <c r="D520" s="34">
        <f t="shared" si="43"/>
        <v>4.4770000000000003</v>
      </c>
      <c r="E520" s="34">
        <f t="shared" si="44"/>
        <v>4.07</v>
      </c>
      <c r="F520" s="34">
        <v>3.7</v>
      </c>
      <c r="G520" s="34" t="str">
        <f t="shared" si="40"/>
        <v>-</v>
      </c>
    </row>
    <row r="521" spans="1:7">
      <c r="A521" s="35" t="s">
        <v>817</v>
      </c>
      <c r="B521" s="36">
        <v>1000</v>
      </c>
      <c r="C521" s="34">
        <v>16.100000000000001</v>
      </c>
      <c r="D521" s="34">
        <f t="shared" si="43"/>
        <v>4.9610000000000003</v>
      </c>
      <c r="E521" s="34">
        <f t="shared" si="44"/>
        <v>4.51</v>
      </c>
      <c r="F521" s="34">
        <v>4.0999999999999996</v>
      </c>
      <c r="G521" s="34" t="str">
        <f t="shared" si="40"/>
        <v>-</v>
      </c>
    </row>
    <row r="522" spans="1:7">
      <c r="A522" s="35" t="s">
        <v>829</v>
      </c>
      <c r="B522" s="36">
        <v>1000</v>
      </c>
      <c r="C522" s="34">
        <v>18.5</v>
      </c>
      <c r="D522" s="34">
        <f t="shared" si="43"/>
        <v>5.8080000000000007</v>
      </c>
      <c r="E522" s="34">
        <f t="shared" si="44"/>
        <v>5.28</v>
      </c>
      <c r="F522" s="34">
        <v>4.8</v>
      </c>
      <c r="G522" s="34" t="str">
        <f t="shared" si="40"/>
        <v>-</v>
      </c>
    </row>
    <row r="523" spans="1:7">
      <c r="A523" s="35" t="s">
        <v>830</v>
      </c>
      <c r="B523" s="36">
        <v>1000</v>
      </c>
      <c r="C523" s="34">
        <v>20</v>
      </c>
      <c r="D523" s="34">
        <f t="shared" si="43"/>
        <v>6.4130000000000003</v>
      </c>
      <c r="E523" s="34">
        <f t="shared" si="44"/>
        <v>5.83</v>
      </c>
      <c r="F523" s="34">
        <v>5.3</v>
      </c>
      <c r="G523" s="34" t="str">
        <f t="shared" si="40"/>
        <v>-</v>
      </c>
    </row>
    <row r="524" spans="1:7">
      <c r="A524" s="35" t="s">
        <v>831</v>
      </c>
      <c r="B524" s="36">
        <v>800</v>
      </c>
      <c r="C524" s="34">
        <v>21.5</v>
      </c>
      <c r="D524" s="34">
        <f t="shared" si="43"/>
        <v>6.4372000000000016</v>
      </c>
      <c r="E524" s="34">
        <f t="shared" si="44"/>
        <v>5.8520000000000012</v>
      </c>
      <c r="F524" s="34">
        <v>5.32</v>
      </c>
      <c r="G524" s="34" t="str">
        <f t="shared" si="40"/>
        <v>-</v>
      </c>
    </row>
    <row r="525" spans="1:7">
      <c r="A525" s="35" t="s">
        <v>833</v>
      </c>
      <c r="B525" s="36">
        <v>800</v>
      </c>
      <c r="C525" s="34">
        <v>24.5</v>
      </c>
      <c r="D525" s="34">
        <f t="shared" si="43"/>
        <v>6.6792000000000007</v>
      </c>
      <c r="E525" s="34">
        <f t="shared" si="44"/>
        <v>6.0720000000000001</v>
      </c>
      <c r="F525" s="34">
        <v>5.52</v>
      </c>
      <c r="G525" s="34" t="str">
        <f t="shared" si="40"/>
        <v>-</v>
      </c>
    </row>
    <row r="526" spans="1:7">
      <c r="A526" s="35" t="s">
        <v>835</v>
      </c>
      <c r="B526" s="36">
        <v>600</v>
      </c>
      <c r="C526" s="34">
        <v>27.5</v>
      </c>
      <c r="D526" s="34">
        <f t="shared" si="43"/>
        <v>9.2323000000000022</v>
      </c>
      <c r="E526" s="34">
        <f t="shared" si="44"/>
        <v>8.3930000000000007</v>
      </c>
      <c r="F526" s="34">
        <v>7.63</v>
      </c>
      <c r="G526" s="34" t="str">
        <f t="shared" si="40"/>
        <v>-</v>
      </c>
    </row>
    <row r="527" spans="1:7">
      <c r="A527" s="35" t="s">
        <v>850</v>
      </c>
      <c r="B527" s="36">
        <v>550</v>
      </c>
      <c r="C527" s="34">
        <v>35.509090909090915</v>
      </c>
      <c r="D527" s="34">
        <f t="shared" si="43"/>
        <v>8.349000000000002</v>
      </c>
      <c r="E527" s="34">
        <f t="shared" si="44"/>
        <v>7.5900000000000007</v>
      </c>
      <c r="F527" s="34">
        <v>6.9</v>
      </c>
      <c r="G527" s="34" t="str">
        <f t="shared" si="40"/>
        <v>-</v>
      </c>
    </row>
    <row r="528" spans="1:7">
      <c r="A528" s="35" t="s">
        <v>852</v>
      </c>
      <c r="B528" s="36">
        <v>450</v>
      </c>
      <c r="C528" s="34">
        <v>40.511111111111106</v>
      </c>
      <c r="D528" s="34">
        <f t="shared" si="43"/>
        <v>10.285000000000002</v>
      </c>
      <c r="E528" s="34">
        <f t="shared" si="44"/>
        <v>9.3500000000000014</v>
      </c>
      <c r="F528" s="34">
        <v>8.5</v>
      </c>
      <c r="G528" s="34" t="str">
        <f t="shared" si="40"/>
        <v>-</v>
      </c>
    </row>
    <row r="529" spans="1:11" ht="12" thickBot="1">
      <c r="A529" s="35" t="s">
        <v>872</v>
      </c>
      <c r="B529" s="36">
        <v>200</v>
      </c>
      <c r="C529" s="34">
        <v>81</v>
      </c>
      <c r="D529" s="34">
        <f t="shared" si="43"/>
        <v>11.616000000000001</v>
      </c>
      <c r="E529" s="34">
        <f t="shared" si="44"/>
        <v>10.56</v>
      </c>
      <c r="F529" s="34">
        <v>9.6</v>
      </c>
      <c r="G529" s="34" t="str">
        <f t="shared" si="40"/>
        <v>-</v>
      </c>
    </row>
    <row r="530" spans="1:11" ht="48" customHeight="1">
      <c r="A530" s="381" t="s">
        <v>1201</v>
      </c>
      <c r="B530" s="381"/>
      <c r="C530" s="381"/>
      <c r="D530" s="381"/>
      <c r="E530" s="381"/>
      <c r="F530" s="381"/>
      <c r="G530" s="381"/>
    </row>
    <row r="531" spans="1:11" ht="45" customHeight="1">
      <c r="A531" s="382"/>
      <c r="B531" s="382"/>
      <c r="C531" s="382"/>
      <c r="D531" s="382"/>
      <c r="E531" s="382"/>
      <c r="F531" s="382"/>
      <c r="G531" s="382"/>
      <c r="K531"/>
    </row>
    <row r="532" spans="1:11">
      <c r="A532" s="35" t="s">
        <v>996</v>
      </c>
      <c r="B532" s="36">
        <v>15000</v>
      </c>
      <c r="C532" s="34">
        <v>1.5</v>
      </c>
      <c r="D532" s="34">
        <f>E532*1.1</f>
        <v>0.4114000000000001</v>
      </c>
      <c r="E532" s="34">
        <f>F532*1.1</f>
        <v>0.37400000000000005</v>
      </c>
      <c r="F532" s="34">
        <v>0.34</v>
      </c>
      <c r="G532" s="34" t="str">
        <f t="shared" si="40"/>
        <v>-</v>
      </c>
    </row>
    <row r="533" spans="1:11">
      <c r="A533" s="35" t="s">
        <v>1002</v>
      </c>
      <c r="B533" s="36">
        <v>13500</v>
      </c>
      <c r="C533" s="34">
        <v>1.6503703703703705</v>
      </c>
      <c r="D533" s="34">
        <f t="shared" ref="D533:D565" si="45">E533*1.1</f>
        <v>0.4840000000000001</v>
      </c>
      <c r="E533" s="34">
        <f t="shared" ref="E533:E565" si="46">F533*1.1</f>
        <v>0.44000000000000006</v>
      </c>
      <c r="F533" s="34">
        <v>0.4</v>
      </c>
      <c r="G533" s="34" t="str">
        <f t="shared" si="40"/>
        <v>-</v>
      </c>
    </row>
    <row r="534" spans="1:11">
      <c r="A534" s="35" t="s">
        <v>1003</v>
      </c>
      <c r="B534" s="36">
        <v>11000</v>
      </c>
      <c r="C534" s="34">
        <v>1.93</v>
      </c>
      <c r="D534" s="34">
        <f t="shared" si="45"/>
        <v>0.5203000000000001</v>
      </c>
      <c r="E534" s="34">
        <f t="shared" si="46"/>
        <v>0.47300000000000003</v>
      </c>
      <c r="F534" s="34">
        <v>0.43</v>
      </c>
      <c r="G534" s="34" t="str">
        <f t="shared" si="40"/>
        <v>-</v>
      </c>
    </row>
    <row r="535" spans="1:11">
      <c r="A535" s="35" t="s">
        <v>1004</v>
      </c>
      <c r="B535" s="36">
        <v>8500</v>
      </c>
      <c r="C535" s="34">
        <v>2.2999999999999998</v>
      </c>
      <c r="D535" s="34">
        <f t="shared" si="45"/>
        <v>0.6655000000000002</v>
      </c>
      <c r="E535" s="34">
        <f t="shared" si="46"/>
        <v>0.60500000000000009</v>
      </c>
      <c r="F535" s="34">
        <v>0.55000000000000004</v>
      </c>
      <c r="G535" s="34" t="str">
        <f t="shared" si="40"/>
        <v>-</v>
      </c>
    </row>
    <row r="536" spans="1:11">
      <c r="A536" s="35" t="s">
        <v>1005</v>
      </c>
      <c r="B536" s="36">
        <v>8500</v>
      </c>
      <c r="C536" s="34">
        <v>2.5</v>
      </c>
      <c r="D536" s="34">
        <f t="shared" si="45"/>
        <v>0.72600000000000009</v>
      </c>
      <c r="E536" s="34">
        <f t="shared" si="46"/>
        <v>0.66</v>
      </c>
      <c r="F536" s="34">
        <v>0.6</v>
      </c>
      <c r="G536" s="34" t="str">
        <f t="shared" si="40"/>
        <v>-</v>
      </c>
    </row>
    <row r="537" spans="1:11">
      <c r="A537" s="35" t="s">
        <v>998</v>
      </c>
      <c r="B537" s="36">
        <v>7500</v>
      </c>
      <c r="C537" s="34">
        <v>2.8</v>
      </c>
      <c r="D537" s="34">
        <f t="shared" si="45"/>
        <v>0.7865000000000002</v>
      </c>
      <c r="E537" s="34">
        <f t="shared" si="46"/>
        <v>0.71500000000000008</v>
      </c>
      <c r="F537" s="34">
        <v>0.65</v>
      </c>
      <c r="G537" s="34" t="str">
        <f t="shared" si="40"/>
        <v>-</v>
      </c>
    </row>
    <row r="538" spans="1:11">
      <c r="A538" s="35" t="s">
        <v>1006</v>
      </c>
      <c r="B538" s="36">
        <v>7000</v>
      </c>
      <c r="C538" s="34">
        <v>3.2</v>
      </c>
      <c r="D538" s="34">
        <f t="shared" si="45"/>
        <v>0.85910000000000009</v>
      </c>
      <c r="E538" s="34">
        <f t="shared" si="46"/>
        <v>0.78100000000000003</v>
      </c>
      <c r="F538" s="34">
        <v>0.71</v>
      </c>
      <c r="G538" s="34" t="str">
        <f t="shared" si="40"/>
        <v>-</v>
      </c>
    </row>
    <row r="539" spans="1:11">
      <c r="A539" s="35" t="s">
        <v>1007</v>
      </c>
      <c r="B539" s="36">
        <v>5500</v>
      </c>
      <c r="C539" s="34">
        <v>3.4</v>
      </c>
      <c r="D539" s="34">
        <f t="shared" si="45"/>
        <v>0.87120000000000009</v>
      </c>
      <c r="E539" s="34">
        <f t="shared" si="46"/>
        <v>0.79200000000000004</v>
      </c>
      <c r="F539" s="34">
        <v>0.72</v>
      </c>
      <c r="G539" s="34" t="str">
        <f t="shared" ref="G539:G602" si="47">IF($G$5&lt;=0,"-",F539*(1-$G$5))</f>
        <v>-</v>
      </c>
    </row>
    <row r="540" spans="1:11">
      <c r="A540" s="35" t="s">
        <v>1008</v>
      </c>
      <c r="B540" s="36">
        <v>4500</v>
      </c>
      <c r="C540" s="34">
        <v>3.7</v>
      </c>
      <c r="D540" s="34">
        <f t="shared" si="45"/>
        <v>1.1253000000000002</v>
      </c>
      <c r="E540" s="34">
        <f t="shared" si="46"/>
        <v>1.0230000000000001</v>
      </c>
      <c r="F540" s="34">
        <v>0.93</v>
      </c>
      <c r="G540" s="34" t="str">
        <f t="shared" si="47"/>
        <v>-</v>
      </c>
    </row>
    <row r="541" spans="1:11">
      <c r="A541" s="35" t="s">
        <v>1009</v>
      </c>
      <c r="B541" s="36">
        <v>3500</v>
      </c>
      <c r="C541" s="34">
        <v>4</v>
      </c>
      <c r="D541" s="34">
        <f t="shared" si="45"/>
        <v>1.1374000000000002</v>
      </c>
      <c r="E541" s="34">
        <f t="shared" si="46"/>
        <v>1.034</v>
      </c>
      <c r="F541" s="34">
        <v>0.94</v>
      </c>
      <c r="G541" s="34" t="str">
        <f t="shared" si="47"/>
        <v>-</v>
      </c>
    </row>
    <row r="542" spans="1:11">
      <c r="A542" s="35" t="s">
        <v>1010</v>
      </c>
      <c r="B542" s="36">
        <v>3000</v>
      </c>
      <c r="C542" s="34">
        <v>4.3</v>
      </c>
      <c r="D542" s="34">
        <f t="shared" si="45"/>
        <v>1.1858000000000002</v>
      </c>
      <c r="E542" s="34">
        <f t="shared" si="46"/>
        <v>1.0780000000000001</v>
      </c>
      <c r="F542" s="34">
        <v>0.98</v>
      </c>
      <c r="G542" s="34" t="str">
        <f t="shared" si="47"/>
        <v>-</v>
      </c>
    </row>
    <row r="543" spans="1:11">
      <c r="A543" s="35" t="s">
        <v>1011</v>
      </c>
      <c r="B543" s="36">
        <v>3000</v>
      </c>
      <c r="C543" s="34">
        <v>4.7</v>
      </c>
      <c r="D543" s="34">
        <f t="shared" si="45"/>
        <v>1.1979</v>
      </c>
      <c r="E543" s="34">
        <f t="shared" si="46"/>
        <v>1.089</v>
      </c>
      <c r="F543" s="34">
        <v>0.99</v>
      </c>
      <c r="G543" s="34" t="str">
        <f t="shared" si="47"/>
        <v>-</v>
      </c>
    </row>
    <row r="544" spans="1:11">
      <c r="A544" s="35" t="s">
        <v>1012</v>
      </c>
      <c r="B544" s="36">
        <v>2000</v>
      </c>
      <c r="C544" s="34">
        <v>5</v>
      </c>
      <c r="D544" s="34">
        <f t="shared" si="45"/>
        <v>1.3068000000000002</v>
      </c>
      <c r="E544" s="34">
        <f t="shared" si="46"/>
        <v>1.1880000000000002</v>
      </c>
      <c r="F544" s="34">
        <v>1.08</v>
      </c>
      <c r="G544" s="34" t="str">
        <f t="shared" si="47"/>
        <v>-</v>
      </c>
    </row>
    <row r="545" spans="1:7">
      <c r="A545" s="35" t="s">
        <v>804</v>
      </c>
      <c r="B545" s="36">
        <v>10500</v>
      </c>
      <c r="C545" s="34">
        <v>2.1504761904761907</v>
      </c>
      <c r="D545" s="34">
        <f t="shared" si="45"/>
        <v>0.32670000000000005</v>
      </c>
      <c r="E545" s="34">
        <f t="shared" si="46"/>
        <v>0.29700000000000004</v>
      </c>
      <c r="F545" s="34">
        <v>0.27</v>
      </c>
      <c r="G545" s="34" t="str">
        <f t="shared" si="47"/>
        <v>-</v>
      </c>
    </row>
    <row r="546" spans="1:7">
      <c r="A546" s="35" t="s">
        <v>936</v>
      </c>
      <c r="B546" s="36">
        <v>10000</v>
      </c>
      <c r="C546" s="34">
        <v>2.2999999999999998</v>
      </c>
      <c r="D546" s="34">
        <f t="shared" si="45"/>
        <v>0.58080000000000009</v>
      </c>
      <c r="E546" s="34">
        <f t="shared" si="46"/>
        <v>0.52800000000000002</v>
      </c>
      <c r="F546" s="34">
        <v>0.48</v>
      </c>
      <c r="G546" s="34" t="str">
        <f t="shared" si="47"/>
        <v>-</v>
      </c>
    </row>
    <row r="547" spans="1:7">
      <c r="A547" s="35" t="s">
        <v>937</v>
      </c>
      <c r="B547" s="36">
        <v>7000</v>
      </c>
      <c r="C547" s="34">
        <v>3.1</v>
      </c>
      <c r="D547" s="34">
        <f t="shared" si="45"/>
        <v>0.64130000000000009</v>
      </c>
      <c r="E547" s="34">
        <f t="shared" si="46"/>
        <v>0.58300000000000007</v>
      </c>
      <c r="F547" s="34">
        <v>0.53</v>
      </c>
      <c r="G547" s="34" t="str">
        <f t="shared" si="47"/>
        <v>-</v>
      </c>
    </row>
    <row r="548" spans="1:7">
      <c r="A548" s="35" t="s">
        <v>938</v>
      </c>
      <c r="B548" s="36">
        <v>6500</v>
      </c>
      <c r="C548" s="34">
        <v>3.5</v>
      </c>
      <c r="D548" s="34">
        <f t="shared" si="45"/>
        <v>0.6655000000000002</v>
      </c>
      <c r="E548" s="34">
        <f t="shared" si="46"/>
        <v>0.60500000000000009</v>
      </c>
      <c r="F548" s="34">
        <v>0.55000000000000004</v>
      </c>
      <c r="G548" s="34" t="str">
        <f t="shared" si="47"/>
        <v>-</v>
      </c>
    </row>
    <row r="549" spans="1:7">
      <c r="A549" s="35" t="s">
        <v>939</v>
      </c>
      <c r="B549" s="36">
        <v>5000</v>
      </c>
      <c r="C549" s="34">
        <v>4.0999999999999996</v>
      </c>
      <c r="D549" s="34">
        <f t="shared" si="45"/>
        <v>0.77440000000000009</v>
      </c>
      <c r="E549" s="34">
        <f t="shared" si="46"/>
        <v>0.70400000000000007</v>
      </c>
      <c r="F549" s="34">
        <v>0.64</v>
      </c>
      <c r="G549" s="34" t="str">
        <f t="shared" si="47"/>
        <v>-</v>
      </c>
    </row>
    <row r="550" spans="1:7">
      <c r="A550" s="35" t="s">
        <v>1000</v>
      </c>
      <c r="B550" s="36">
        <v>4500</v>
      </c>
      <c r="C550" s="34">
        <v>4.7</v>
      </c>
      <c r="D550" s="34">
        <f t="shared" si="45"/>
        <v>0.84700000000000009</v>
      </c>
      <c r="E550" s="34">
        <f t="shared" si="46"/>
        <v>0.77</v>
      </c>
      <c r="F550" s="34">
        <v>0.7</v>
      </c>
      <c r="G550" s="34" t="str">
        <f t="shared" si="47"/>
        <v>-</v>
      </c>
    </row>
    <row r="551" spans="1:7">
      <c r="A551" s="35" t="s">
        <v>940</v>
      </c>
      <c r="B551" s="36">
        <v>4000</v>
      </c>
      <c r="C551" s="34">
        <v>5.25</v>
      </c>
      <c r="D551" s="34">
        <f t="shared" si="45"/>
        <v>0.9075000000000002</v>
      </c>
      <c r="E551" s="34">
        <f t="shared" si="46"/>
        <v>0.82500000000000007</v>
      </c>
      <c r="F551" s="34">
        <v>0.75</v>
      </c>
      <c r="G551" s="34" t="str">
        <f t="shared" si="47"/>
        <v>-</v>
      </c>
    </row>
    <row r="552" spans="1:7">
      <c r="A552" s="35" t="s">
        <v>941</v>
      </c>
      <c r="B552" s="36">
        <v>3000</v>
      </c>
      <c r="C552" s="34">
        <v>5.8</v>
      </c>
      <c r="D552" s="34">
        <f t="shared" si="45"/>
        <v>1.0043000000000002</v>
      </c>
      <c r="E552" s="34">
        <f t="shared" si="46"/>
        <v>0.91300000000000003</v>
      </c>
      <c r="F552" s="34">
        <v>0.83</v>
      </c>
      <c r="G552" s="34" t="str">
        <f t="shared" si="47"/>
        <v>-</v>
      </c>
    </row>
    <row r="553" spans="1:7">
      <c r="A553" s="35" t="s">
        <v>942</v>
      </c>
      <c r="B553" s="36">
        <v>2500</v>
      </c>
      <c r="C553" s="34">
        <v>6.4</v>
      </c>
      <c r="D553" s="34">
        <f t="shared" si="45"/>
        <v>0.55660000000000021</v>
      </c>
      <c r="E553" s="34">
        <f t="shared" si="46"/>
        <v>0.50600000000000012</v>
      </c>
      <c r="F553" s="34">
        <v>0.46</v>
      </c>
      <c r="G553" s="34" t="str">
        <f t="shared" si="47"/>
        <v>-</v>
      </c>
    </row>
    <row r="554" spans="1:7">
      <c r="A554" s="35" t="s">
        <v>943</v>
      </c>
      <c r="B554" s="36">
        <v>2000</v>
      </c>
      <c r="C554" s="34">
        <v>7</v>
      </c>
      <c r="D554" s="34">
        <f t="shared" si="45"/>
        <v>0.12463</v>
      </c>
      <c r="E554" s="34">
        <f t="shared" si="46"/>
        <v>0.1133</v>
      </c>
      <c r="F554" s="34">
        <v>0.10299999999999999</v>
      </c>
      <c r="G554" s="34" t="str">
        <f t="shared" si="47"/>
        <v>-</v>
      </c>
    </row>
    <row r="555" spans="1:7">
      <c r="A555" s="35" t="s">
        <v>1013</v>
      </c>
      <c r="B555" s="36">
        <v>2000</v>
      </c>
      <c r="C555" s="34">
        <v>8.1</v>
      </c>
      <c r="D555" s="34">
        <f t="shared" si="45"/>
        <v>1.4399</v>
      </c>
      <c r="E555" s="34">
        <f t="shared" si="46"/>
        <v>1.3089999999999999</v>
      </c>
      <c r="F555" s="34">
        <v>1.19</v>
      </c>
      <c r="G555" s="34" t="str">
        <f t="shared" si="47"/>
        <v>-</v>
      </c>
    </row>
    <row r="556" spans="1:7">
      <c r="A556" s="35" t="s">
        <v>1014</v>
      </c>
      <c r="B556" s="36">
        <v>5000</v>
      </c>
      <c r="C556" s="34">
        <v>3.62</v>
      </c>
      <c r="D556" s="34">
        <f t="shared" si="45"/>
        <v>0.6655000000000002</v>
      </c>
      <c r="E556" s="34">
        <f t="shared" si="46"/>
        <v>0.60500000000000009</v>
      </c>
      <c r="F556" s="34">
        <v>0.55000000000000004</v>
      </c>
      <c r="G556" s="34" t="str">
        <f t="shared" si="47"/>
        <v>-</v>
      </c>
    </row>
    <row r="557" spans="1:7">
      <c r="A557" s="35" t="s">
        <v>810</v>
      </c>
      <c r="B557" s="36">
        <v>4300</v>
      </c>
      <c r="C557" s="34">
        <v>4.5</v>
      </c>
      <c r="D557" s="34">
        <f t="shared" si="45"/>
        <v>1.1374000000000002</v>
      </c>
      <c r="E557" s="34">
        <f t="shared" si="46"/>
        <v>1.034</v>
      </c>
      <c r="F557" s="34">
        <v>0.94</v>
      </c>
      <c r="G557" s="34" t="str">
        <f t="shared" si="47"/>
        <v>-</v>
      </c>
    </row>
    <row r="558" spans="1:7">
      <c r="A558" s="35" t="s">
        <v>811</v>
      </c>
      <c r="B558" s="36">
        <v>3500</v>
      </c>
      <c r="C558" s="34">
        <v>5.2</v>
      </c>
      <c r="D558" s="34">
        <f t="shared" si="45"/>
        <v>1.5730000000000004</v>
      </c>
      <c r="E558" s="34">
        <f t="shared" si="46"/>
        <v>1.4300000000000002</v>
      </c>
      <c r="F558" s="34">
        <v>1.3</v>
      </c>
      <c r="G558" s="34" t="str">
        <f t="shared" si="47"/>
        <v>-</v>
      </c>
    </row>
    <row r="559" spans="1:7">
      <c r="A559" s="35" t="s">
        <v>812</v>
      </c>
      <c r="B559" s="36">
        <v>3000</v>
      </c>
      <c r="C559" s="34">
        <v>6</v>
      </c>
      <c r="D559" s="34">
        <f t="shared" si="45"/>
        <v>0.58080000000000009</v>
      </c>
      <c r="E559" s="34">
        <f t="shared" si="46"/>
        <v>0.52800000000000002</v>
      </c>
      <c r="F559" s="34">
        <v>0.48</v>
      </c>
      <c r="G559" s="34" t="str">
        <f t="shared" si="47"/>
        <v>-</v>
      </c>
    </row>
    <row r="560" spans="1:7">
      <c r="A560" s="35" t="s">
        <v>813</v>
      </c>
      <c r="B560" s="36">
        <v>2500</v>
      </c>
      <c r="C560" s="34">
        <v>6.8</v>
      </c>
      <c r="D560" s="34">
        <f t="shared" si="45"/>
        <v>2.1175000000000006</v>
      </c>
      <c r="E560" s="34">
        <f t="shared" si="46"/>
        <v>1.9250000000000003</v>
      </c>
      <c r="F560" s="34">
        <v>1.75</v>
      </c>
      <c r="G560" s="34" t="str">
        <f t="shared" si="47"/>
        <v>-</v>
      </c>
    </row>
    <row r="561" spans="1:10">
      <c r="A561" s="35" t="s">
        <v>814</v>
      </c>
      <c r="B561" s="36">
        <v>2000</v>
      </c>
      <c r="C561" s="34">
        <v>7.7</v>
      </c>
      <c r="D561" s="34">
        <f t="shared" si="45"/>
        <v>2.2022000000000004</v>
      </c>
      <c r="E561" s="34">
        <f t="shared" si="46"/>
        <v>2.0020000000000002</v>
      </c>
      <c r="F561" s="34">
        <v>1.82</v>
      </c>
      <c r="G561" s="34" t="str">
        <f t="shared" si="47"/>
        <v>-</v>
      </c>
    </row>
    <row r="562" spans="1:10">
      <c r="A562" s="35" t="s">
        <v>815</v>
      </c>
      <c r="B562" s="36">
        <v>1800</v>
      </c>
      <c r="C562" s="34">
        <v>8.5</v>
      </c>
      <c r="D562" s="34">
        <f t="shared" si="45"/>
        <v>2.5410000000000008</v>
      </c>
      <c r="E562" s="34">
        <f t="shared" si="46"/>
        <v>2.3100000000000005</v>
      </c>
      <c r="F562" s="34">
        <v>2.1</v>
      </c>
      <c r="G562" s="34" t="str">
        <f t="shared" si="47"/>
        <v>-</v>
      </c>
    </row>
    <row r="563" spans="1:10">
      <c r="A563" s="35" t="s">
        <v>816</v>
      </c>
      <c r="B563" s="36">
        <v>1500</v>
      </c>
      <c r="C563" s="34">
        <v>9.3000000000000007</v>
      </c>
      <c r="D563" s="34">
        <f t="shared" si="45"/>
        <v>2.7225000000000001</v>
      </c>
      <c r="E563" s="34">
        <f t="shared" si="46"/>
        <v>2.4750000000000001</v>
      </c>
      <c r="F563" s="34">
        <v>2.25</v>
      </c>
      <c r="G563" s="34" t="str">
        <f t="shared" si="47"/>
        <v>-</v>
      </c>
    </row>
    <row r="564" spans="1:10">
      <c r="A564" s="35" t="s">
        <v>817</v>
      </c>
      <c r="B564" s="36">
        <v>1200</v>
      </c>
      <c r="C564" s="34">
        <v>10.1</v>
      </c>
      <c r="D564" s="34">
        <f t="shared" si="45"/>
        <v>3.0008000000000004</v>
      </c>
      <c r="E564" s="34">
        <f t="shared" si="46"/>
        <v>2.7280000000000002</v>
      </c>
      <c r="F564" s="34">
        <v>2.48</v>
      </c>
      <c r="G564" s="34" t="str">
        <f t="shared" si="47"/>
        <v>-</v>
      </c>
    </row>
    <row r="565" spans="1:10" ht="13.5" thickBot="1">
      <c r="A565" s="35" t="s">
        <v>818</v>
      </c>
      <c r="B565" s="36">
        <v>1400</v>
      </c>
      <c r="C565" s="34">
        <v>11.8</v>
      </c>
      <c r="D565" s="34">
        <f t="shared" si="45"/>
        <v>3.1460000000000008</v>
      </c>
      <c r="E565" s="34">
        <f t="shared" si="46"/>
        <v>2.8600000000000003</v>
      </c>
      <c r="F565" s="34">
        <v>2.6</v>
      </c>
      <c r="G565" s="34" t="str">
        <f t="shared" si="47"/>
        <v>-</v>
      </c>
      <c r="J565"/>
    </row>
    <row r="566" spans="1:10" ht="45.75" customHeight="1">
      <c r="A566" s="381" t="s">
        <v>1015</v>
      </c>
      <c r="B566" s="381"/>
      <c r="C566" s="381"/>
      <c r="D566" s="381"/>
      <c r="E566" s="381"/>
      <c r="F566" s="381"/>
      <c r="G566" s="381"/>
    </row>
    <row r="567" spans="1:10" ht="46.5" customHeight="1">
      <c r="A567" s="382"/>
      <c r="B567" s="382"/>
      <c r="C567" s="382"/>
      <c r="D567" s="382"/>
      <c r="E567" s="382"/>
      <c r="F567" s="382"/>
      <c r="G567" s="382"/>
    </row>
    <row r="568" spans="1:10">
      <c r="A568" s="274" t="s">
        <v>1390</v>
      </c>
      <c r="B568" s="36">
        <v>50000</v>
      </c>
      <c r="C568" s="34">
        <v>0.38</v>
      </c>
      <c r="D568" s="34">
        <f>E568*1.1</f>
        <v>0.19360000000000002</v>
      </c>
      <c r="E568" s="34">
        <f>F568*1.1</f>
        <v>0.17600000000000002</v>
      </c>
      <c r="F568" s="258">
        <v>0.16</v>
      </c>
      <c r="G568" s="34" t="str">
        <f t="shared" si="47"/>
        <v>-</v>
      </c>
    </row>
    <row r="569" spans="1:10">
      <c r="A569" s="274" t="s">
        <v>1391</v>
      </c>
      <c r="B569" s="36">
        <v>50000</v>
      </c>
      <c r="C569" s="34">
        <v>0.47</v>
      </c>
      <c r="D569" s="34">
        <f t="shared" ref="D569:D632" si="48">E569*1.1</f>
        <v>0.21780000000000002</v>
      </c>
      <c r="E569" s="34">
        <f t="shared" ref="E569:E632" si="49">F569*1.1</f>
        <v>0.19800000000000001</v>
      </c>
      <c r="F569" s="258">
        <v>0.18</v>
      </c>
      <c r="G569" s="34" t="str">
        <f t="shared" si="47"/>
        <v>-</v>
      </c>
    </row>
    <row r="570" spans="1:10">
      <c r="A570" s="206" t="s">
        <v>1392</v>
      </c>
      <c r="B570" s="36">
        <v>48000</v>
      </c>
      <c r="C570" s="34">
        <v>0.47916666666666663</v>
      </c>
      <c r="D570" s="34">
        <f t="shared" si="48"/>
        <v>0.24200000000000005</v>
      </c>
      <c r="E570" s="34">
        <f t="shared" si="49"/>
        <v>0.22000000000000003</v>
      </c>
      <c r="F570" s="258">
        <v>0.2</v>
      </c>
      <c r="G570" s="34" t="str">
        <f t="shared" si="47"/>
        <v>-</v>
      </c>
    </row>
    <row r="571" spans="1:10">
      <c r="A571" s="206" t="s">
        <v>1393</v>
      </c>
      <c r="B571" s="36">
        <v>40000</v>
      </c>
      <c r="C571" s="34">
        <v>0.6</v>
      </c>
      <c r="D571" s="34">
        <f t="shared" si="48"/>
        <v>0.25410000000000005</v>
      </c>
      <c r="E571" s="34">
        <f t="shared" si="49"/>
        <v>0.23100000000000001</v>
      </c>
      <c r="F571" s="258">
        <v>0.21</v>
      </c>
      <c r="G571" s="34" t="str">
        <f t="shared" si="47"/>
        <v>-</v>
      </c>
    </row>
    <row r="572" spans="1:10">
      <c r="A572" s="206" t="s">
        <v>1394</v>
      </c>
      <c r="B572" s="36">
        <v>32000</v>
      </c>
      <c r="C572" s="34">
        <v>0.65625</v>
      </c>
      <c r="D572" s="34">
        <f t="shared" si="48"/>
        <v>0.30250000000000005</v>
      </c>
      <c r="E572" s="34">
        <f t="shared" si="49"/>
        <v>0.27500000000000002</v>
      </c>
      <c r="F572" s="258">
        <v>0.25</v>
      </c>
      <c r="G572" s="34" t="str">
        <f t="shared" si="47"/>
        <v>-</v>
      </c>
    </row>
    <row r="573" spans="1:10">
      <c r="A573" s="206" t="s">
        <v>1395</v>
      </c>
      <c r="B573" s="36">
        <v>20000</v>
      </c>
      <c r="C573" s="34">
        <v>0.9</v>
      </c>
      <c r="D573" s="34">
        <f t="shared" si="48"/>
        <v>0.31460000000000005</v>
      </c>
      <c r="E573" s="34">
        <f t="shared" si="49"/>
        <v>0.28600000000000003</v>
      </c>
      <c r="F573" s="258">
        <v>0.26</v>
      </c>
      <c r="G573" s="34" t="str">
        <f t="shared" si="47"/>
        <v>-</v>
      </c>
    </row>
    <row r="574" spans="1:10">
      <c r="A574" s="206" t="s">
        <v>1396</v>
      </c>
      <c r="B574" s="36">
        <v>16000</v>
      </c>
      <c r="C574" s="34">
        <v>1.0625</v>
      </c>
      <c r="D574" s="34">
        <f t="shared" si="48"/>
        <v>0.37510000000000004</v>
      </c>
      <c r="E574" s="34">
        <f t="shared" si="49"/>
        <v>0.34100000000000003</v>
      </c>
      <c r="F574" s="258">
        <v>0.31</v>
      </c>
      <c r="G574" s="34" t="str">
        <f t="shared" si="47"/>
        <v>-</v>
      </c>
    </row>
    <row r="575" spans="1:10">
      <c r="A575" s="206" t="s">
        <v>1397</v>
      </c>
      <c r="B575" s="36">
        <v>12000</v>
      </c>
      <c r="C575" s="34">
        <v>1.3333333333333333</v>
      </c>
      <c r="D575" s="34">
        <f t="shared" si="48"/>
        <v>0.43560000000000004</v>
      </c>
      <c r="E575" s="34">
        <f t="shared" si="49"/>
        <v>0.39600000000000002</v>
      </c>
      <c r="F575" s="258">
        <v>0.36</v>
      </c>
      <c r="G575" s="34" t="str">
        <f t="shared" si="47"/>
        <v>-</v>
      </c>
    </row>
    <row r="576" spans="1:10">
      <c r="A576" s="206" t="s">
        <v>1398</v>
      </c>
      <c r="B576" s="36">
        <v>9700</v>
      </c>
      <c r="C576" s="34">
        <v>1.4432989690721649</v>
      </c>
      <c r="D576" s="34">
        <f t="shared" si="48"/>
        <v>0.5082000000000001</v>
      </c>
      <c r="E576" s="34">
        <f t="shared" si="49"/>
        <v>0.46200000000000002</v>
      </c>
      <c r="F576" s="258">
        <v>0.42</v>
      </c>
      <c r="G576" s="34" t="str">
        <f t="shared" si="47"/>
        <v>-</v>
      </c>
    </row>
    <row r="577" spans="1:7">
      <c r="A577" s="206" t="s">
        <v>1399</v>
      </c>
      <c r="B577" s="36">
        <v>8000</v>
      </c>
      <c r="C577" s="34">
        <v>1.75</v>
      </c>
      <c r="D577" s="34">
        <f t="shared" si="48"/>
        <v>0.59290000000000009</v>
      </c>
      <c r="E577" s="34">
        <f t="shared" si="49"/>
        <v>0.53900000000000003</v>
      </c>
      <c r="F577" s="258">
        <v>0.49</v>
      </c>
      <c r="G577" s="34" t="str">
        <f t="shared" si="47"/>
        <v>-</v>
      </c>
    </row>
    <row r="578" spans="1:7">
      <c r="A578" s="206" t="s">
        <v>1400</v>
      </c>
      <c r="B578" s="36">
        <v>7200</v>
      </c>
      <c r="C578" s="34">
        <v>1.9444444444444444</v>
      </c>
      <c r="D578" s="34">
        <f t="shared" si="48"/>
        <v>0.64130000000000009</v>
      </c>
      <c r="E578" s="34">
        <f t="shared" si="49"/>
        <v>0.58300000000000007</v>
      </c>
      <c r="F578" s="258">
        <v>0.53</v>
      </c>
      <c r="G578" s="34" t="str">
        <f t="shared" si="47"/>
        <v>-</v>
      </c>
    </row>
    <row r="579" spans="1:7">
      <c r="A579" s="206" t="s">
        <v>1401</v>
      </c>
      <c r="B579" s="36">
        <v>6000</v>
      </c>
      <c r="C579" s="34">
        <v>2.03125</v>
      </c>
      <c r="D579" s="34">
        <f t="shared" si="48"/>
        <v>0.7986000000000002</v>
      </c>
      <c r="E579" s="34">
        <f t="shared" si="49"/>
        <v>0.72600000000000009</v>
      </c>
      <c r="F579" s="258">
        <v>0.66</v>
      </c>
      <c r="G579" s="34" t="str">
        <f t="shared" si="47"/>
        <v>-</v>
      </c>
    </row>
    <row r="580" spans="1:7">
      <c r="A580" s="206" t="s">
        <v>1402</v>
      </c>
      <c r="B580" s="36">
        <v>5650</v>
      </c>
      <c r="C580" s="34">
        <v>2.300884955752212</v>
      </c>
      <c r="D580" s="34">
        <f t="shared" si="48"/>
        <v>0.88330000000000009</v>
      </c>
      <c r="E580" s="34">
        <f t="shared" si="49"/>
        <v>0.80300000000000005</v>
      </c>
      <c r="F580" s="258">
        <v>0.73</v>
      </c>
      <c r="G580" s="34" t="str">
        <f t="shared" si="47"/>
        <v>-</v>
      </c>
    </row>
    <row r="581" spans="1:7">
      <c r="A581" s="206" t="s">
        <v>1403</v>
      </c>
      <c r="B581" s="36">
        <v>5150</v>
      </c>
      <c r="C581" s="34">
        <v>2.5242718446601939</v>
      </c>
      <c r="D581" s="34">
        <f t="shared" si="48"/>
        <v>0.9075000000000002</v>
      </c>
      <c r="E581" s="34">
        <f t="shared" si="49"/>
        <v>0.82500000000000007</v>
      </c>
      <c r="F581" s="258">
        <v>0.75</v>
      </c>
      <c r="G581" s="34" t="str">
        <f t="shared" si="47"/>
        <v>-</v>
      </c>
    </row>
    <row r="582" spans="1:7">
      <c r="A582" s="206" t="s">
        <v>1404</v>
      </c>
      <c r="B582" s="36">
        <v>27500</v>
      </c>
      <c r="C582" s="34">
        <v>0.94545454545454544</v>
      </c>
      <c r="D582" s="34">
        <f t="shared" si="48"/>
        <v>0.95590000000000019</v>
      </c>
      <c r="E582" s="34">
        <f t="shared" si="49"/>
        <v>0.86900000000000011</v>
      </c>
      <c r="F582" s="258">
        <v>0.79</v>
      </c>
      <c r="G582" s="34" t="str">
        <f t="shared" si="47"/>
        <v>-</v>
      </c>
    </row>
    <row r="583" spans="1:7">
      <c r="A583" s="206" t="s">
        <v>1405</v>
      </c>
      <c r="B583" s="36">
        <v>21000</v>
      </c>
      <c r="C583" s="34">
        <v>1.1499999999999999</v>
      </c>
      <c r="D583" s="34">
        <f t="shared" si="48"/>
        <v>1.0285000000000002</v>
      </c>
      <c r="E583" s="34">
        <f t="shared" si="49"/>
        <v>0.93500000000000005</v>
      </c>
      <c r="F583" s="258">
        <v>0.85</v>
      </c>
      <c r="G583" s="34" t="str">
        <f t="shared" si="47"/>
        <v>-</v>
      </c>
    </row>
    <row r="584" spans="1:7">
      <c r="A584" s="206" t="s">
        <v>1406</v>
      </c>
      <c r="B584" s="36">
        <v>17000</v>
      </c>
      <c r="C584" s="34">
        <v>1.3529411764705883</v>
      </c>
      <c r="D584" s="34">
        <f t="shared" si="48"/>
        <v>1.1495</v>
      </c>
      <c r="E584" s="34">
        <f t="shared" si="49"/>
        <v>1.0449999999999999</v>
      </c>
      <c r="F584" s="258">
        <v>0.95</v>
      </c>
      <c r="G584" s="34" t="str">
        <f t="shared" si="47"/>
        <v>-</v>
      </c>
    </row>
    <row r="585" spans="1:7">
      <c r="A585" s="206" t="s">
        <v>1407</v>
      </c>
      <c r="B585" s="36">
        <v>14600</v>
      </c>
      <c r="C585" s="34">
        <v>1.6438356164383563</v>
      </c>
      <c r="D585" s="34">
        <f t="shared" si="48"/>
        <v>1.4036000000000002</v>
      </c>
      <c r="E585" s="34">
        <f t="shared" si="49"/>
        <v>1.276</v>
      </c>
      <c r="F585" s="258">
        <v>1.1599999999999999</v>
      </c>
      <c r="G585" s="34" t="str">
        <f t="shared" si="47"/>
        <v>-</v>
      </c>
    </row>
    <row r="586" spans="1:7">
      <c r="A586" s="206" t="s">
        <v>1408</v>
      </c>
      <c r="B586" s="36">
        <v>9800</v>
      </c>
      <c r="C586" s="34">
        <v>2.0408163265306123</v>
      </c>
      <c r="D586" s="34">
        <f t="shared" si="48"/>
        <v>1.4278000000000002</v>
      </c>
      <c r="E586" s="34">
        <f t="shared" si="49"/>
        <v>1.298</v>
      </c>
      <c r="F586" s="258">
        <v>1.18</v>
      </c>
      <c r="G586" s="34" t="str">
        <f t="shared" si="47"/>
        <v>-</v>
      </c>
    </row>
    <row r="587" spans="1:7">
      <c r="A587" s="206" t="s">
        <v>1409</v>
      </c>
      <c r="B587" s="36">
        <v>8200</v>
      </c>
      <c r="C587" s="34">
        <v>2.4390243902439024</v>
      </c>
      <c r="D587" s="34">
        <f t="shared" si="48"/>
        <v>0.36300000000000004</v>
      </c>
      <c r="E587" s="34">
        <f t="shared" si="49"/>
        <v>0.33</v>
      </c>
      <c r="F587" s="258">
        <v>0.3</v>
      </c>
      <c r="G587" s="34" t="str">
        <f t="shared" si="47"/>
        <v>-</v>
      </c>
    </row>
    <row r="588" spans="1:7">
      <c r="A588" s="206" t="s">
        <v>1410</v>
      </c>
      <c r="B588" s="36">
        <v>6000</v>
      </c>
      <c r="C588" s="34">
        <v>2.7419354838709675</v>
      </c>
      <c r="D588" s="34">
        <f t="shared" si="48"/>
        <v>0.42350000000000004</v>
      </c>
      <c r="E588" s="34">
        <f t="shared" si="49"/>
        <v>0.38500000000000001</v>
      </c>
      <c r="F588" s="258">
        <v>0.35</v>
      </c>
      <c r="G588" s="34" t="str">
        <f t="shared" si="47"/>
        <v>-</v>
      </c>
    </row>
    <row r="589" spans="1:7">
      <c r="A589" s="206" t="s">
        <v>1411</v>
      </c>
      <c r="B589" s="36">
        <v>5200</v>
      </c>
      <c r="C589" s="34">
        <v>3.0188679245283017</v>
      </c>
      <c r="D589" s="34">
        <f t="shared" si="48"/>
        <v>0.5203000000000001</v>
      </c>
      <c r="E589" s="34">
        <f t="shared" si="49"/>
        <v>0.47300000000000003</v>
      </c>
      <c r="F589" s="258">
        <v>0.43</v>
      </c>
      <c r="G589" s="34" t="str">
        <f t="shared" si="47"/>
        <v>-</v>
      </c>
    </row>
    <row r="590" spans="1:7">
      <c r="A590" s="206" t="s">
        <v>1412</v>
      </c>
      <c r="B590" s="36">
        <v>4500</v>
      </c>
      <c r="C590" s="34">
        <v>3.3333333333333335</v>
      </c>
      <c r="D590" s="34">
        <f t="shared" si="48"/>
        <v>0.5324000000000001</v>
      </c>
      <c r="E590" s="34">
        <f t="shared" si="49"/>
        <v>0.48400000000000004</v>
      </c>
      <c r="F590" s="258">
        <v>0.44</v>
      </c>
      <c r="G590" s="34" t="str">
        <f t="shared" si="47"/>
        <v>-</v>
      </c>
    </row>
    <row r="591" spans="1:7">
      <c r="A591" s="206" t="s">
        <v>1413</v>
      </c>
      <c r="B591" s="36">
        <v>4000</v>
      </c>
      <c r="C591" s="34">
        <v>3.75</v>
      </c>
      <c r="D591" s="34">
        <f t="shared" si="48"/>
        <v>0.62920000000000009</v>
      </c>
      <c r="E591" s="34">
        <f t="shared" si="49"/>
        <v>0.57200000000000006</v>
      </c>
      <c r="F591" s="258">
        <v>0.52</v>
      </c>
      <c r="G591" s="34" t="str">
        <f t="shared" si="47"/>
        <v>-</v>
      </c>
    </row>
    <row r="592" spans="1:7">
      <c r="A592" s="206" t="s">
        <v>1414</v>
      </c>
      <c r="B592" s="36">
        <v>3500</v>
      </c>
      <c r="C592" s="34">
        <v>4.2857142857142856</v>
      </c>
      <c r="D592" s="34">
        <f t="shared" si="48"/>
        <v>0.70180000000000009</v>
      </c>
      <c r="E592" s="34">
        <f t="shared" si="49"/>
        <v>0.63800000000000001</v>
      </c>
      <c r="F592" s="258">
        <v>0.57999999999999996</v>
      </c>
      <c r="G592" s="34" t="str">
        <f t="shared" si="47"/>
        <v>-</v>
      </c>
    </row>
    <row r="593" spans="1:7">
      <c r="A593" s="206" t="s">
        <v>592</v>
      </c>
      <c r="B593" s="36">
        <v>3100</v>
      </c>
      <c r="C593" s="34">
        <v>4.375</v>
      </c>
      <c r="D593" s="34">
        <f t="shared" si="48"/>
        <v>0.77440000000000009</v>
      </c>
      <c r="E593" s="34">
        <f t="shared" si="49"/>
        <v>0.70400000000000007</v>
      </c>
      <c r="F593" s="258">
        <v>0.64</v>
      </c>
      <c r="G593" s="34" t="str">
        <f t="shared" si="47"/>
        <v>-</v>
      </c>
    </row>
    <row r="594" spans="1:7">
      <c r="A594" s="206" t="s">
        <v>1415</v>
      </c>
      <c r="B594" s="36">
        <v>2700</v>
      </c>
      <c r="C594" s="34">
        <v>4.8148148148148149</v>
      </c>
      <c r="D594" s="34">
        <f t="shared" si="48"/>
        <v>0.93170000000000019</v>
      </c>
      <c r="E594" s="34">
        <f t="shared" si="49"/>
        <v>0.84700000000000009</v>
      </c>
      <c r="F594" s="258">
        <v>0.77</v>
      </c>
      <c r="G594" s="34" t="str">
        <f t="shared" si="47"/>
        <v>-</v>
      </c>
    </row>
    <row r="595" spans="1:7">
      <c r="A595" s="206" t="s">
        <v>1416</v>
      </c>
      <c r="B595" s="36">
        <v>2430</v>
      </c>
      <c r="C595" s="34">
        <v>5.3497942386831276</v>
      </c>
      <c r="D595" s="34">
        <f t="shared" si="48"/>
        <v>0.98010000000000019</v>
      </c>
      <c r="E595" s="34">
        <f t="shared" si="49"/>
        <v>0.89100000000000013</v>
      </c>
      <c r="F595" s="258">
        <v>0.81</v>
      </c>
      <c r="G595" s="34" t="str">
        <f t="shared" si="47"/>
        <v>-</v>
      </c>
    </row>
    <row r="596" spans="1:7">
      <c r="A596" s="206" t="s">
        <v>1417</v>
      </c>
      <c r="B596" s="36">
        <v>2250</v>
      </c>
      <c r="C596" s="34">
        <v>5.7777777777777777</v>
      </c>
      <c r="D596" s="34">
        <f t="shared" si="48"/>
        <v>1.1616000000000002</v>
      </c>
      <c r="E596" s="34">
        <f t="shared" si="49"/>
        <v>1.056</v>
      </c>
      <c r="F596" s="258">
        <v>0.96</v>
      </c>
      <c r="G596" s="34" t="str">
        <f t="shared" si="47"/>
        <v>-</v>
      </c>
    </row>
    <row r="597" spans="1:7">
      <c r="A597" s="206" t="s">
        <v>1418</v>
      </c>
      <c r="B597" s="36">
        <v>2100</v>
      </c>
      <c r="C597" s="34">
        <v>5.7142857142857144</v>
      </c>
      <c r="D597" s="34">
        <f t="shared" si="48"/>
        <v>1.2342000000000002</v>
      </c>
      <c r="E597" s="34">
        <f t="shared" si="49"/>
        <v>1.1220000000000001</v>
      </c>
      <c r="F597" s="258">
        <v>1.02</v>
      </c>
      <c r="G597" s="34" t="str">
        <f t="shared" si="47"/>
        <v>-</v>
      </c>
    </row>
    <row r="598" spans="1:7">
      <c r="A598" s="206" t="s">
        <v>1419</v>
      </c>
      <c r="B598" s="36">
        <v>17000</v>
      </c>
      <c r="C598" s="34">
        <v>1.5294117647058825</v>
      </c>
      <c r="D598" s="34">
        <f t="shared" si="48"/>
        <v>1.4520000000000002</v>
      </c>
      <c r="E598" s="34">
        <f t="shared" si="49"/>
        <v>1.32</v>
      </c>
      <c r="F598" s="258">
        <v>1.2</v>
      </c>
      <c r="G598" s="34" t="str">
        <f t="shared" si="47"/>
        <v>-</v>
      </c>
    </row>
    <row r="599" spans="1:7">
      <c r="A599" s="206" t="s">
        <v>583</v>
      </c>
      <c r="B599" s="36">
        <v>14000</v>
      </c>
      <c r="C599" s="34">
        <v>1.81</v>
      </c>
      <c r="D599" s="34">
        <f t="shared" si="48"/>
        <v>1.5730000000000004</v>
      </c>
      <c r="E599" s="34">
        <f t="shared" si="49"/>
        <v>1.4300000000000002</v>
      </c>
      <c r="F599" s="258">
        <v>1.3</v>
      </c>
      <c r="G599" s="34" t="str">
        <f t="shared" si="47"/>
        <v>-</v>
      </c>
    </row>
    <row r="600" spans="1:7">
      <c r="A600" s="206" t="s">
        <v>1420</v>
      </c>
      <c r="B600" s="36">
        <v>11000</v>
      </c>
      <c r="C600" s="34">
        <v>2.109375</v>
      </c>
      <c r="D600" s="34">
        <f t="shared" si="48"/>
        <v>1.6819</v>
      </c>
      <c r="E600" s="34">
        <f t="shared" si="49"/>
        <v>1.5289999999999999</v>
      </c>
      <c r="F600" s="258">
        <v>1.39</v>
      </c>
      <c r="G600" s="34" t="str">
        <f t="shared" si="47"/>
        <v>-</v>
      </c>
    </row>
    <row r="601" spans="1:7">
      <c r="A601" s="206" t="s">
        <v>1421</v>
      </c>
      <c r="B601" s="36">
        <v>8300</v>
      </c>
      <c r="C601" s="34">
        <v>2.7710843373493974</v>
      </c>
      <c r="D601" s="34">
        <f t="shared" si="48"/>
        <v>1.8392000000000004</v>
      </c>
      <c r="E601" s="34">
        <f t="shared" si="49"/>
        <v>1.6720000000000002</v>
      </c>
      <c r="F601" s="258">
        <v>1.52</v>
      </c>
      <c r="G601" s="34" t="str">
        <f t="shared" si="47"/>
        <v>-</v>
      </c>
    </row>
    <row r="602" spans="1:7">
      <c r="A602" s="206" t="s">
        <v>584</v>
      </c>
      <c r="B602" s="36">
        <v>6400</v>
      </c>
      <c r="C602" s="34">
        <v>3.28125</v>
      </c>
      <c r="D602" s="34">
        <f t="shared" si="48"/>
        <v>1.8876000000000004</v>
      </c>
      <c r="E602" s="34">
        <f t="shared" si="49"/>
        <v>1.7160000000000002</v>
      </c>
      <c r="F602" s="258">
        <v>1.56</v>
      </c>
      <c r="G602" s="34" t="str">
        <f t="shared" si="47"/>
        <v>-</v>
      </c>
    </row>
    <row r="603" spans="1:7">
      <c r="A603" s="206" t="s">
        <v>1422</v>
      </c>
      <c r="B603" s="36">
        <v>5000</v>
      </c>
      <c r="C603" s="34">
        <v>3.8888888888888888</v>
      </c>
      <c r="D603" s="34">
        <f t="shared" si="48"/>
        <v>2.0570000000000004</v>
      </c>
      <c r="E603" s="34">
        <f t="shared" si="49"/>
        <v>1.87</v>
      </c>
      <c r="F603" s="258">
        <v>1.7</v>
      </c>
      <c r="G603" s="34" t="str">
        <f t="shared" ref="G603:G657" si="50">IF($G$5&lt;=0,"-",F603*(1-$G$5))</f>
        <v>-</v>
      </c>
    </row>
    <row r="604" spans="1:7">
      <c r="A604" s="206" t="s">
        <v>1423</v>
      </c>
      <c r="B604" s="36">
        <v>4500</v>
      </c>
      <c r="C604" s="34">
        <v>4.4444444444444446</v>
      </c>
      <c r="D604" s="34">
        <f t="shared" si="48"/>
        <v>2.1417000000000006</v>
      </c>
      <c r="E604" s="34">
        <f t="shared" si="49"/>
        <v>1.9470000000000003</v>
      </c>
      <c r="F604" s="258">
        <v>1.77</v>
      </c>
      <c r="G604" s="34" t="str">
        <f t="shared" si="50"/>
        <v>-</v>
      </c>
    </row>
    <row r="605" spans="1:7">
      <c r="A605" s="206" t="s">
        <v>1424</v>
      </c>
      <c r="B605" s="36">
        <v>3900</v>
      </c>
      <c r="C605" s="34">
        <v>4.8837209302325579</v>
      </c>
      <c r="D605" s="34">
        <f t="shared" si="48"/>
        <v>2.7104000000000008</v>
      </c>
      <c r="E605" s="34">
        <f t="shared" si="49"/>
        <v>2.4640000000000004</v>
      </c>
      <c r="F605" s="258">
        <v>2.2400000000000002</v>
      </c>
      <c r="G605" s="34" t="str">
        <f t="shared" si="50"/>
        <v>-</v>
      </c>
    </row>
    <row r="606" spans="1:7">
      <c r="A606" s="206" t="s">
        <v>1425</v>
      </c>
      <c r="B606" s="36">
        <v>3300</v>
      </c>
      <c r="C606" s="34">
        <v>5.5882352941176476</v>
      </c>
      <c r="D606" s="34">
        <f t="shared" si="48"/>
        <v>0.5203000000000001</v>
      </c>
      <c r="E606" s="34">
        <f t="shared" si="49"/>
        <v>0.47300000000000003</v>
      </c>
      <c r="F606" s="258">
        <v>0.43</v>
      </c>
      <c r="G606" s="34" t="str">
        <f t="shared" si="50"/>
        <v>-</v>
      </c>
    </row>
    <row r="607" spans="1:7">
      <c r="A607" s="206" t="s">
        <v>1426</v>
      </c>
      <c r="B607" s="36">
        <v>2700</v>
      </c>
      <c r="C607" s="34">
        <v>6.0714285714285712</v>
      </c>
      <c r="D607" s="34">
        <f t="shared" si="48"/>
        <v>0.60500000000000009</v>
      </c>
      <c r="E607" s="34">
        <f t="shared" si="49"/>
        <v>0.55000000000000004</v>
      </c>
      <c r="F607" s="258">
        <v>0.5</v>
      </c>
      <c r="G607" s="34" t="str">
        <f t="shared" si="50"/>
        <v>-</v>
      </c>
    </row>
    <row r="608" spans="1:7">
      <c r="A608" s="206" t="s">
        <v>1427</v>
      </c>
      <c r="B608" s="36">
        <v>2400</v>
      </c>
      <c r="C608" s="34">
        <v>6.8</v>
      </c>
      <c r="D608" s="34">
        <f t="shared" si="48"/>
        <v>0.68970000000000009</v>
      </c>
      <c r="E608" s="34">
        <f t="shared" si="49"/>
        <v>0.627</v>
      </c>
      <c r="F608" s="258">
        <v>0.56999999999999995</v>
      </c>
      <c r="G608" s="34" t="str">
        <f t="shared" si="50"/>
        <v>-</v>
      </c>
    </row>
    <row r="609" spans="1:7">
      <c r="A609" s="206" t="s">
        <v>1428</v>
      </c>
      <c r="B609" s="36">
        <v>2100</v>
      </c>
      <c r="C609" s="34">
        <v>7.6190476190476186</v>
      </c>
      <c r="D609" s="34">
        <f t="shared" si="48"/>
        <v>0.94380000000000019</v>
      </c>
      <c r="E609" s="34">
        <f t="shared" si="49"/>
        <v>0.8580000000000001</v>
      </c>
      <c r="F609" s="258">
        <v>0.78</v>
      </c>
      <c r="G609" s="34" t="str">
        <f t="shared" si="50"/>
        <v>-</v>
      </c>
    </row>
    <row r="610" spans="1:7">
      <c r="A610" s="206" t="s">
        <v>1429</v>
      </c>
      <c r="B610" s="36">
        <v>1800</v>
      </c>
      <c r="C610" s="34">
        <v>7.9787234042553186</v>
      </c>
      <c r="D610" s="34">
        <f t="shared" si="48"/>
        <v>0.96800000000000019</v>
      </c>
      <c r="E610" s="34">
        <f t="shared" si="49"/>
        <v>0.88000000000000012</v>
      </c>
      <c r="F610" s="258">
        <v>0.8</v>
      </c>
      <c r="G610" s="34" t="str">
        <f t="shared" si="50"/>
        <v>-</v>
      </c>
    </row>
    <row r="611" spans="1:7">
      <c r="A611" s="206" t="s">
        <v>365</v>
      </c>
      <c r="B611" s="36">
        <v>1700</v>
      </c>
      <c r="C611" s="34">
        <v>8.3333333333333339</v>
      </c>
      <c r="D611" s="34">
        <f t="shared" si="48"/>
        <v>1.1011000000000002</v>
      </c>
      <c r="E611" s="34">
        <f t="shared" si="49"/>
        <v>1.0010000000000001</v>
      </c>
      <c r="F611" s="258">
        <v>0.91</v>
      </c>
      <c r="G611" s="34" t="str">
        <f t="shared" si="50"/>
        <v>-</v>
      </c>
    </row>
    <row r="612" spans="1:7">
      <c r="A612" s="206" t="s">
        <v>1430</v>
      </c>
      <c r="B612" s="36">
        <v>1500</v>
      </c>
      <c r="C612" s="34">
        <v>8.9171974522292992</v>
      </c>
      <c r="D612" s="34">
        <f t="shared" si="48"/>
        <v>1.1374000000000002</v>
      </c>
      <c r="E612" s="34">
        <f t="shared" si="49"/>
        <v>1.034</v>
      </c>
      <c r="F612" s="258">
        <v>0.94</v>
      </c>
      <c r="G612" s="34" t="str">
        <f t="shared" si="50"/>
        <v>-</v>
      </c>
    </row>
    <row r="613" spans="1:7">
      <c r="A613" s="206" t="s">
        <v>366</v>
      </c>
      <c r="B613" s="36">
        <v>1500</v>
      </c>
      <c r="C613" s="34">
        <v>9.4339622641509422</v>
      </c>
      <c r="D613" s="34">
        <f t="shared" si="48"/>
        <v>1.4399</v>
      </c>
      <c r="E613" s="34">
        <f t="shared" si="49"/>
        <v>1.3089999999999999</v>
      </c>
      <c r="F613" s="258">
        <v>1.19</v>
      </c>
      <c r="G613" s="34" t="str">
        <f t="shared" si="50"/>
        <v>-</v>
      </c>
    </row>
    <row r="614" spans="1:7">
      <c r="A614" s="206" t="s">
        <v>570</v>
      </c>
      <c r="B614" s="36">
        <v>1400</v>
      </c>
      <c r="C614" s="34">
        <v>10</v>
      </c>
      <c r="D614" s="34">
        <f t="shared" si="48"/>
        <v>1.5851000000000004</v>
      </c>
      <c r="E614" s="34">
        <f t="shared" si="49"/>
        <v>1.4410000000000003</v>
      </c>
      <c r="F614" s="258">
        <v>1.31</v>
      </c>
      <c r="G614" s="34" t="str">
        <f t="shared" si="50"/>
        <v>-</v>
      </c>
    </row>
    <row r="615" spans="1:7">
      <c r="A615" s="206" t="s">
        <v>367</v>
      </c>
      <c r="B615" s="36">
        <v>1370</v>
      </c>
      <c r="C615" s="34">
        <v>10.948905109489052</v>
      </c>
      <c r="D615" s="34">
        <f t="shared" si="48"/>
        <v>1.7303000000000002</v>
      </c>
      <c r="E615" s="34">
        <f t="shared" si="49"/>
        <v>1.573</v>
      </c>
      <c r="F615" s="258">
        <v>1.43</v>
      </c>
      <c r="G615" s="34" t="str">
        <f t="shared" si="50"/>
        <v>-</v>
      </c>
    </row>
    <row r="616" spans="1:7">
      <c r="A616" s="206" t="s">
        <v>408</v>
      </c>
      <c r="B616" s="36">
        <v>1260</v>
      </c>
      <c r="C616" s="34">
        <v>11.904761904761903</v>
      </c>
      <c r="D616" s="34">
        <f t="shared" si="48"/>
        <v>1.9118000000000004</v>
      </c>
      <c r="E616" s="34">
        <f t="shared" si="49"/>
        <v>1.7380000000000002</v>
      </c>
      <c r="F616" s="258">
        <v>1.58</v>
      </c>
      <c r="G616" s="34" t="str">
        <f t="shared" si="50"/>
        <v>-</v>
      </c>
    </row>
    <row r="617" spans="1:7">
      <c r="A617" s="206" t="s">
        <v>370</v>
      </c>
      <c r="B617" s="36">
        <v>1100</v>
      </c>
      <c r="C617" s="34">
        <v>11.965811965811966</v>
      </c>
      <c r="D617" s="34">
        <f t="shared" si="48"/>
        <v>2.0570000000000004</v>
      </c>
      <c r="E617" s="34">
        <f t="shared" si="49"/>
        <v>1.87</v>
      </c>
      <c r="F617" s="258">
        <v>1.7</v>
      </c>
      <c r="G617" s="34" t="str">
        <f t="shared" si="50"/>
        <v>-</v>
      </c>
    </row>
    <row r="618" spans="1:7">
      <c r="A618" s="206" t="s">
        <v>587</v>
      </c>
      <c r="B618" s="36">
        <v>10100</v>
      </c>
      <c r="C618" s="34">
        <v>2.3076923076923079</v>
      </c>
      <c r="D618" s="34">
        <f t="shared" si="48"/>
        <v>2.2989999999999999</v>
      </c>
      <c r="E618" s="34">
        <f t="shared" si="49"/>
        <v>2.09</v>
      </c>
      <c r="F618" s="258">
        <v>1.9</v>
      </c>
      <c r="G618" s="34" t="str">
        <f t="shared" si="50"/>
        <v>-</v>
      </c>
    </row>
    <row r="619" spans="1:7">
      <c r="A619" s="206" t="s">
        <v>409</v>
      </c>
      <c r="B619" s="36">
        <v>7600</v>
      </c>
      <c r="C619" s="34">
        <v>3.1578947368421053</v>
      </c>
      <c r="D619" s="34">
        <f t="shared" si="48"/>
        <v>2.3595000000000002</v>
      </c>
      <c r="E619" s="34">
        <f t="shared" si="49"/>
        <v>2.145</v>
      </c>
      <c r="F619" s="258">
        <v>1.95</v>
      </c>
      <c r="G619" s="34" t="str">
        <f t="shared" si="50"/>
        <v>-</v>
      </c>
    </row>
    <row r="620" spans="1:7">
      <c r="A620" s="206" t="s">
        <v>1431</v>
      </c>
      <c r="B620" s="36">
        <v>6100</v>
      </c>
      <c r="C620" s="34">
        <v>3.9344262295081966</v>
      </c>
      <c r="D620" s="34">
        <f t="shared" si="48"/>
        <v>2.6136000000000004</v>
      </c>
      <c r="E620" s="34">
        <f t="shared" si="49"/>
        <v>2.3760000000000003</v>
      </c>
      <c r="F620" s="258">
        <v>2.16</v>
      </c>
      <c r="G620" s="34" t="str">
        <f t="shared" si="50"/>
        <v>-</v>
      </c>
    </row>
    <row r="621" spans="1:7">
      <c r="A621" s="206" t="s">
        <v>588</v>
      </c>
      <c r="B621" s="36">
        <v>4900</v>
      </c>
      <c r="C621" s="34">
        <v>4.8979591836734695</v>
      </c>
      <c r="D621" s="34">
        <f t="shared" si="48"/>
        <v>2.7709000000000006</v>
      </c>
      <c r="E621" s="34">
        <f t="shared" si="49"/>
        <v>2.5190000000000001</v>
      </c>
      <c r="F621" s="258">
        <v>2.29</v>
      </c>
      <c r="G621" s="34" t="str">
        <f t="shared" si="50"/>
        <v>-</v>
      </c>
    </row>
    <row r="622" spans="1:7">
      <c r="A622" s="206" t="s">
        <v>1432</v>
      </c>
      <c r="B622" s="36">
        <v>4000</v>
      </c>
      <c r="C622" s="34">
        <v>5.75</v>
      </c>
      <c r="D622" s="34">
        <f t="shared" si="48"/>
        <v>2.9403000000000006</v>
      </c>
      <c r="E622" s="34">
        <f t="shared" si="49"/>
        <v>2.6730000000000005</v>
      </c>
      <c r="F622" s="258">
        <v>2.4300000000000002</v>
      </c>
      <c r="G622" s="34" t="str">
        <f t="shared" si="50"/>
        <v>-</v>
      </c>
    </row>
    <row r="623" spans="1:7">
      <c r="A623" s="206" t="s">
        <v>1433</v>
      </c>
      <c r="B623" s="36">
        <v>3000</v>
      </c>
      <c r="C623" s="34">
        <v>6.666666666666667</v>
      </c>
      <c r="D623" s="34">
        <f t="shared" si="48"/>
        <v>3.0855000000000006</v>
      </c>
      <c r="E623" s="34">
        <f t="shared" si="49"/>
        <v>2.8050000000000002</v>
      </c>
      <c r="F623" s="258">
        <v>2.5499999999999998</v>
      </c>
      <c r="G623" s="34" t="str">
        <f t="shared" si="50"/>
        <v>-</v>
      </c>
    </row>
    <row r="624" spans="1:7">
      <c r="A624" s="206" t="s">
        <v>597</v>
      </c>
      <c r="B624" s="36">
        <v>2500</v>
      </c>
      <c r="C624" s="34">
        <v>7.6</v>
      </c>
      <c r="D624" s="34">
        <f t="shared" si="48"/>
        <v>3.4001000000000006</v>
      </c>
      <c r="E624" s="34">
        <f t="shared" si="49"/>
        <v>3.0910000000000002</v>
      </c>
      <c r="F624" s="258">
        <v>2.81</v>
      </c>
      <c r="G624" s="34" t="str">
        <f t="shared" si="50"/>
        <v>-</v>
      </c>
    </row>
    <row r="625" spans="1:11">
      <c r="A625" s="206" t="s">
        <v>1434</v>
      </c>
      <c r="B625" s="36">
        <v>2300</v>
      </c>
      <c r="C625" s="34">
        <v>8.2608695652173907</v>
      </c>
      <c r="D625" s="34">
        <f t="shared" si="48"/>
        <v>1.3068000000000002</v>
      </c>
      <c r="E625" s="34">
        <f t="shared" si="49"/>
        <v>1.1880000000000002</v>
      </c>
      <c r="F625" s="258">
        <v>1.08</v>
      </c>
      <c r="G625" s="34" t="str">
        <f t="shared" si="50"/>
        <v>-</v>
      </c>
    </row>
    <row r="626" spans="1:11">
      <c r="A626" s="206" t="s">
        <v>1435</v>
      </c>
      <c r="B626" s="36">
        <v>2000</v>
      </c>
      <c r="C626" s="34">
        <v>9</v>
      </c>
      <c r="D626" s="34">
        <f t="shared" si="48"/>
        <v>1.5972000000000004</v>
      </c>
      <c r="E626" s="34">
        <f t="shared" si="49"/>
        <v>1.4520000000000002</v>
      </c>
      <c r="F626" s="258">
        <v>1.32</v>
      </c>
      <c r="G626" s="34" t="str">
        <f t="shared" si="50"/>
        <v>-</v>
      </c>
    </row>
    <row r="627" spans="1:11">
      <c r="A627" s="206" t="s">
        <v>444</v>
      </c>
      <c r="B627" s="36">
        <v>1700</v>
      </c>
      <c r="C627" s="34">
        <v>10</v>
      </c>
      <c r="D627" s="34">
        <f t="shared" si="48"/>
        <v>1.8271000000000004</v>
      </c>
      <c r="E627" s="34">
        <f t="shared" si="49"/>
        <v>1.6610000000000003</v>
      </c>
      <c r="F627" s="258">
        <v>1.51</v>
      </c>
      <c r="G627" s="34" t="str">
        <f t="shared" si="50"/>
        <v>-</v>
      </c>
    </row>
    <row r="628" spans="1:11">
      <c r="A628" s="206" t="s">
        <v>1436</v>
      </c>
      <c r="B628" s="36">
        <v>1500</v>
      </c>
      <c r="C628" s="34">
        <v>10.666666666666666</v>
      </c>
      <c r="D628" s="34">
        <f t="shared" si="48"/>
        <v>2.1054000000000004</v>
      </c>
      <c r="E628" s="34">
        <f t="shared" si="49"/>
        <v>1.9140000000000001</v>
      </c>
      <c r="F628" s="258">
        <v>1.74</v>
      </c>
      <c r="G628" s="34" t="str">
        <f t="shared" si="50"/>
        <v>-</v>
      </c>
    </row>
    <row r="629" spans="1:11">
      <c r="A629" s="206" t="s">
        <v>1437</v>
      </c>
      <c r="B629" s="36">
        <v>1300</v>
      </c>
      <c r="C629" s="34">
        <v>10.769230769230768</v>
      </c>
      <c r="D629" s="34">
        <f t="shared" si="48"/>
        <v>2.5410000000000008</v>
      </c>
      <c r="E629" s="34">
        <f t="shared" si="49"/>
        <v>2.3100000000000005</v>
      </c>
      <c r="F629" s="258">
        <v>2.1</v>
      </c>
      <c r="G629" s="34" t="str">
        <f t="shared" si="50"/>
        <v>-</v>
      </c>
    </row>
    <row r="630" spans="1:11">
      <c r="A630" s="206" t="s">
        <v>445</v>
      </c>
      <c r="B630" s="36">
        <v>1200</v>
      </c>
      <c r="C630" s="34">
        <v>12.5</v>
      </c>
      <c r="D630" s="34">
        <f t="shared" si="48"/>
        <v>2.6741000000000001</v>
      </c>
      <c r="E630" s="34">
        <f t="shared" si="49"/>
        <v>2.431</v>
      </c>
      <c r="F630" s="258">
        <v>2.21</v>
      </c>
      <c r="G630" s="34" t="str">
        <f t="shared" si="50"/>
        <v>-</v>
      </c>
    </row>
    <row r="631" spans="1:11">
      <c r="A631" s="206" t="s">
        <v>412</v>
      </c>
      <c r="B631" s="36">
        <v>1100</v>
      </c>
      <c r="C631" s="34">
        <v>13.636363636363635</v>
      </c>
      <c r="D631" s="34">
        <f t="shared" si="48"/>
        <v>3.2670000000000008</v>
      </c>
      <c r="E631" s="34">
        <f t="shared" si="49"/>
        <v>2.9700000000000006</v>
      </c>
      <c r="F631" s="258">
        <v>2.7</v>
      </c>
      <c r="G631" s="34" t="str">
        <f t="shared" si="50"/>
        <v>-</v>
      </c>
    </row>
    <row r="632" spans="1:11">
      <c r="A632" s="206" t="s">
        <v>345</v>
      </c>
      <c r="B632" s="36">
        <v>1000</v>
      </c>
      <c r="C632" s="34">
        <v>14</v>
      </c>
      <c r="D632" s="34">
        <f t="shared" si="48"/>
        <v>3.8115000000000006</v>
      </c>
      <c r="E632" s="34">
        <f t="shared" si="49"/>
        <v>3.4650000000000003</v>
      </c>
      <c r="F632" s="258">
        <v>3.15</v>
      </c>
      <c r="G632" s="34" t="str">
        <f t="shared" si="50"/>
        <v>-</v>
      </c>
    </row>
    <row r="633" spans="1:11">
      <c r="A633" s="206" t="s">
        <v>571</v>
      </c>
      <c r="B633" s="36">
        <v>950</v>
      </c>
      <c r="C633" s="34">
        <v>14.736842105263158</v>
      </c>
      <c r="D633" s="34">
        <f t="shared" ref="D633:E636" si="51">E633*1.1</f>
        <v>4.3560000000000008</v>
      </c>
      <c r="E633" s="34">
        <f t="shared" si="51"/>
        <v>3.9600000000000004</v>
      </c>
      <c r="F633" s="258">
        <v>3.6</v>
      </c>
      <c r="G633" s="34" t="str">
        <f t="shared" si="50"/>
        <v>-</v>
      </c>
    </row>
    <row r="634" spans="1:11">
      <c r="A634" s="206" t="s">
        <v>346</v>
      </c>
      <c r="B634" s="36">
        <v>950</v>
      </c>
      <c r="C634" s="34">
        <v>15.789473684210527</v>
      </c>
      <c r="D634" s="34">
        <f t="shared" si="51"/>
        <v>5.384500000000001</v>
      </c>
      <c r="E634" s="34">
        <f t="shared" si="51"/>
        <v>4.8950000000000005</v>
      </c>
      <c r="F634" s="258">
        <v>4.45</v>
      </c>
      <c r="G634" s="34" t="str">
        <f t="shared" si="50"/>
        <v>-</v>
      </c>
    </row>
    <row r="635" spans="1:11">
      <c r="A635" s="206" t="s">
        <v>559</v>
      </c>
      <c r="B635" s="36">
        <v>950</v>
      </c>
      <c r="C635" s="34">
        <v>16.842105263157894</v>
      </c>
      <c r="D635" s="34">
        <f t="shared" si="51"/>
        <v>6.0258000000000012</v>
      </c>
      <c r="E635" s="34">
        <f t="shared" si="51"/>
        <v>5.4780000000000006</v>
      </c>
      <c r="F635" s="258">
        <v>4.9800000000000004</v>
      </c>
      <c r="G635" s="34" t="str">
        <f t="shared" si="50"/>
        <v>-</v>
      </c>
    </row>
    <row r="636" spans="1:11" ht="12" thickBot="1">
      <c r="A636" s="208" t="s">
        <v>347</v>
      </c>
      <c r="B636" s="36">
        <v>850</v>
      </c>
      <c r="C636" s="34">
        <v>17.777777777777779</v>
      </c>
      <c r="D636" s="34">
        <f t="shared" si="51"/>
        <v>6.7760000000000007</v>
      </c>
      <c r="E636" s="34">
        <f t="shared" si="51"/>
        <v>6.16</v>
      </c>
      <c r="F636" s="259">
        <v>5.6</v>
      </c>
      <c r="G636" s="34" t="str">
        <f t="shared" si="50"/>
        <v>-</v>
      </c>
    </row>
    <row r="637" spans="1:11" ht="48.75" customHeight="1">
      <c r="A637" s="381" t="s">
        <v>1202</v>
      </c>
      <c r="B637" s="381"/>
      <c r="C637" s="381"/>
      <c r="D637" s="381"/>
      <c r="E637" s="381"/>
      <c r="F637" s="381"/>
      <c r="G637" s="381"/>
    </row>
    <row r="638" spans="1:11" ht="48" customHeight="1">
      <c r="A638" s="382"/>
      <c r="B638" s="382"/>
      <c r="C638" s="382"/>
      <c r="D638" s="382"/>
      <c r="E638" s="382"/>
      <c r="F638" s="382"/>
      <c r="G638" s="382"/>
      <c r="K638"/>
    </row>
    <row r="639" spans="1:11">
      <c r="A639" s="215" t="s">
        <v>1427</v>
      </c>
      <c r="B639" s="36">
        <v>25000</v>
      </c>
      <c r="C639" s="34">
        <v>0.65</v>
      </c>
      <c r="D639" s="34">
        <f>E639*1.1</f>
        <v>1.1979</v>
      </c>
      <c r="E639" s="34">
        <f>F639*1.1</f>
        <v>1.089</v>
      </c>
      <c r="F639" s="34">
        <v>0.99</v>
      </c>
      <c r="G639" s="34" t="str">
        <f t="shared" si="50"/>
        <v>-</v>
      </c>
    </row>
    <row r="640" spans="1:11">
      <c r="A640" s="215" t="s">
        <v>1428</v>
      </c>
      <c r="B640" s="36">
        <v>25000</v>
      </c>
      <c r="C640" s="34">
        <v>0.74</v>
      </c>
      <c r="D640" s="34">
        <f t="shared" ref="D640:D657" si="52">E640*1.1</f>
        <v>1.3431000000000004</v>
      </c>
      <c r="E640" s="34">
        <f t="shared" ref="E640:E657" si="53">F640*1.1</f>
        <v>1.2210000000000003</v>
      </c>
      <c r="F640" s="34">
        <v>1.1100000000000001</v>
      </c>
      <c r="G640" s="34" t="str">
        <f t="shared" si="50"/>
        <v>-</v>
      </c>
    </row>
    <row r="641" spans="1:7">
      <c r="A641" s="215" t="s">
        <v>1429</v>
      </c>
      <c r="B641" s="36">
        <v>25000</v>
      </c>
      <c r="C641" s="34">
        <v>0.84</v>
      </c>
      <c r="D641" s="34">
        <f t="shared" si="52"/>
        <v>1.5730000000000004</v>
      </c>
      <c r="E641" s="34">
        <f t="shared" si="53"/>
        <v>1.4300000000000002</v>
      </c>
      <c r="F641" s="34">
        <v>1.3</v>
      </c>
      <c r="G641" s="34" t="str">
        <f t="shared" si="50"/>
        <v>-</v>
      </c>
    </row>
    <row r="642" spans="1:7">
      <c r="A642" s="215" t="s">
        <v>365</v>
      </c>
      <c r="B642" s="36">
        <v>25000</v>
      </c>
      <c r="C642" s="34">
        <v>0.92</v>
      </c>
      <c r="D642" s="34">
        <f t="shared" si="52"/>
        <v>1.6819</v>
      </c>
      <c r="E642" s="34">
        <f t="shared" si="53"/>
        <v>1.5289999999999999</v>
      </c>
      <c r="F642" s="34">
        <v>1.39</v>
      </c>
      <c r="G642" s="34" t="str">
        <f t="shared" si="50"/>
        <v>-</v>
      </c>
    </row>
    <row r="643" spans="1:7">
      <c r="A643" s="263" t="s">
        <v>1438</v>
      </c>
      <c r="B643" s="36">
        <v>12500</v>
      </c>
      <c r="C643" s="34">
        <v>1.49</v>
      </c>
      <c r="D643" s="34">
        <f t="shared" si="52"/>
        <v>2.0570000000000004</v>
      </c>
      <c r="E643" s="34">
        <f t="shared" si="53"/>
        <v>1.87</v>
      </c>
      <c r="F643" s="34">
        <v>1.7</v>
      </c>
      <c r="G643" s="34" t="str">
        <f t="shared" si="50"/>
        <v>-</v>
      </c>
    </row>
    <row r="644" spans="1:7">
      <c r="A644" s="215" t="s">
        <v>366</v>
      </c>
      <c r="B644" s="36">
        <v>10000</v>
      </c>
      <c r="C644" s="34">
        <v>1.65</v>
      </c>
      <c r="D644" s="34">
        <f t="shared" si="52"/>
        <v>2.2989999999999999</v>
      </c>
      <c r="E644" s="34">
        <f t="shared" si="53"/>
        <v>2.09</v>
      </c>
      <c r="F644" s="34">
        <v>1.9</v>
      </c>
      <c r="G644" s="34" t="str">
        <f t="shared" si="50"/>
        <v>-</v>
      </c>
    </row>
    <row r="645" spans="1:7">
      <c r="A645" s="260" t="s">
        <v>367</v>
      </c>
      <c r="B645" s="36">
        <v>10000</v>
      </c>
      <c r="C645" s="34">
        <v>1.81</v>
      </c>
      <c r="D645" s="34">
        <f t="shared" si="52"/>
        <v>2.8072000000000004</v>
      </c>
      <c r="E645" s="34">
        <f t="shared" si="53"/>
        <v>2.552</v>
      </c>
      <c r="F645" s="34">
        <v>2.3199999999999998</v>
      </c>
      <c r="G645" s="34" t="str">
        <f t="shared" si="50"/>
        <v>-</v>
      </c>
    </row>
    <row r="646" spans="1:7">
      <c r="A646" s="260" t="s">
        <v>370</v>
      </c>
      <c r="B646" s="36">
        <v>10000</v>
      </c>
      <c r="C646" s="34">
        <v>2.11</v>
      </c>
      <c r="D646" s="34">
        <f t="shared" si="52"/>
        <v>3.1339000000000006</v>
      </c>
      <c r="E646" s="34">
        <f t="shared" si="53"/>
        <v>2.8490000000000002</v>
      </c>
      <c r="F646" s="34">
        <v>2.59</v>
      </c>
      <c r="G646" s="34" t="str">
        <f t="shared" si="50"/>
        <v>-</v>
      </c>
    </row>
    <row r="647" spans="1:7">
      <c r="A647" s="215" t="s">
        <v>1434</v>
      </c>
      <c r="B647" s="36">
        <v>10000</v>
      </c>
      <c r="C647" s="34">
        <v>2.41</v>
      </c>
      <c r="D647" s="34">
        <f t="shared" si="52"/>
        <v>2.4321000000000002</v>
      </c>
      <c r="E647" s="34">
        <f t="shared" si="53"/>
        <v>2.2109999999999999</v>
      </c>
      <c r="F647" s="34">
        <v>2.0099999999999998</v>
      </c>
      <c r="G647" s="34" t="str">
        <f t="shared" si="50"/>
        <v>-</v>
      </c>
    </row>
    <row r="648" spans="1:7">
      <c r="A648" s="215" t="s">
        <v>1435</v>
      </c>
      <c r="B648" s="36">
        <v>5000</v>
      </c>
      <c r="C648" s="34">
        <v>2.78</v>
      </c>
      <c r="D648" s="34">
        <f t="shared" si="52"/>
        <v>2.6620000000000008</v>
      </c>
      <c r="E648" s="34">
        <f t="shared" si="53"/>
        <v>2.4200000000000004</v>
      </c>
      <c r="F648" s="34">
        <v>2.2000000000000002</v>
      </c>
      <c r="G648" s="34" t="str">
        <f t="shared" si="50"/>
        <v>-</v>
      </c>
    </row>
    <row r="649" spans="1:7">
      <c r="A649" s="215" t="s">
        <v>444</v>
      </c>
      <c r="B649" s="36">
        <v>5000</v>
      </c>
      <c r="C649" s="34">
        <v>3.23</v>
      </c>
      <c r="D649" s="34">
        <f t="shared" si="52"/>
        <v>2.9161000000000006</v>
      </c>
      <c r="E649" s="34">
        <f t="shared" si="53"/>
        <v>2.6510000000000002</v>
      </c>
      <c r="F649" s="34">
        <v>2.41</v>
      </c>
      <c r="G649" s="34" t="str">
        <f t="shared" si="50"/>
        <v>-</v>
      </c>
    </row>
    <row r="650" spans="1:7">
      <c r="A650" s="215" t="s">
        <v>1436</v>
      </c>
      <c r="B650" s="36">
        <v>5000</v>
      </c>
      <c r="C650" s="34">
        <v>4.18</v>
      </c>
      <c r="D650" s="34">
        <f t="shared" si="52"/>
        <v>3.3396000000000003</v>
      </c>
      <c r="E650" s="34">
        <f t="shared" si="53"/>
        <v>3.036</v>
      </c>
      <c r="F650" s="34">
        <v>2.76</v>
      </c>
      <c r="G650" s="34" t="str">
        <f t="shared" si="50"/>
        <v>-</v>
      </c>
    </row>
    <row r="651" spans="1:7">
      <c r="A651" s="263" t="s">
        <v>1437</v>
      </c>
      <c r="B651" s="36">
        <v>8000</v>
      </c>
      <c r="C651" s="34">
        <v>2.84</v>
      </c>
      <c r="D651" s="34">
        <f t="shared" si="52"/>
        <v>3.4122000000000003</v>
      </c>
      <c r="E651" s="34">
        <f t="shared" si="53"/>
        <v>3.1019999999999999</v>
      </c>
      <c r="F651" s="34">
        <v>2.82</v>
      </c>
      <c r="G651" s="34" t="str">
        <f t="shared" si="50"/>
        <v>-</v>
      </c>
    </row>
    <row r="652" spans="1:7">
      <c r="A652" s="215" t="s">
        <v>445</v>
      </c>
      <c r="B652" s="36">
        <v>5000</v>
      </c>
      <c r="C652" s="34">
        <v>3.06</v>
      </c>
      <c r="D652" s="34">
        <f t="shared" si="52"/>
        <v>3.5453000000000006</v>
      </c>
      <c r="E652" s="34">
        <f t="shared" si="53"/>
        <v>3.2230000000000003</v>
      </c>
      <c r="F652" s="34">
        <v>2.93</v>
      </c>
      <c r="G652" s="34" t="str">
        <f t="shared" si="50"/>
        <v>-</v>
      </c>
    </row>
    <row r="653" spans="1:7">
      <c r="A653" s="215" t="s">
        <v>412</v>
      </c>
      <c r="B653" s="36">
        <v>5000</v>
      </c>
      <c r="C653" s="34">
        <v>3.62</v>
      </c>
      <c r="D653" s="34">
        <f t="shared" si="52"/>
        <v>3.9688000000000003</v>
      </c>
      <c r="E653" s="34">
        <f t="shared" si="53"/>
        <v>3.6080000000000001</v>
      </c>
      <c r="F653" s="34">
        <v>3.28</v>
      </c>
      <c r="G653" s="34" t="str">
        <f t="shared" si="50"/>
        <v>-</v>
      </c>
    </row>
    <row r="654" spans="1:7">
      <c r="A654" s="215" t="s">
        <v>345</v>
      </c>
      <c r="B654" s="36">
        <v>5000</v>
      </c>
      <c r="C654" s="34">
        <v>4.0599999999999996</v>
      </c>
      <c r="D654" s="34">
        <f t="shared" si="52"/>
        <v>3.6300000000000008</v>
      </c>
      <c r="E654" s="34">
        <f t="shared" si="53"/>
        <v>3.3000000000000003</v>
      </c>
      <c r="F654" s="34">
        <v>3</v>
      </c>
      <c r="G654" s="34" t="str">
        <f t="shared" si="50"/>
        <v>-</v>
      </c>
    </row>
    <row r="655" spans="1:7">
      <c r="A655" s="215" t="s">
        <v>571</v>
      </c>
      <c r="B655" s="36">
        <v>4000</v>
      </c>
      <c r="C655" s="34">
        <v>5.27</v>
      </c>
      <c r="D655" s="34">
        <f t="shared" si="52"/>
        <v>6.1710000000000012</v>
      </c>
      <c r="E655" s="34">
        <f t="shared" si="53"/>
        <v>5.61</v>
      </c>
      <c r="F655" s="34">
        <v>5.0999999999999996</v>
      </c>
      <c r="G655" s="34" t="str">
        <f t="shared" si="50"/>
        <v>-</v>
      </c>
    </row>
    <row r="656" spans="1:7">
      <c r="A656" s="260" t="s">
        <v>346</v>
      </c>
      <c r="B656" s="36">
        <v>4000</v>
      </c>
      <c r="C656" s="34">
        <v>6.13</v>
      </c>
      <c r="D656" s="34">
        <f t="shared" si="52"/>
        <v>6.9212000000000007</v>
      </c>
      <c r="E656" s="34">
        <f t="shared" si="53"/>
        <v>6.2919999999999998</v>
      </c>
      <c r="F656" s="34">
        <v>5.72</v>
      </c>
      <c r="G656" s="34" t="str">
        <f t="shared" si="50"/>
        <v>-</v>
      </c>
    </row>
    <row r="657" spans="1:8" ht="12" thickBot="1">
      <c r="A657" s="261" t="s">
        <v>416</v>
      </c>
      <c r="B657" s="36">
        <v>4000</v>
      </c>
      <c r="C657" s="34">
        <v>6.92</v>
      </c>
      <c r="D657" s="34">
        <f t="shared" si="52"/>
        <v>7.8650000000000011</v>
      </c>
      <c r="E657" s="34">
        <f t="shared" si="53"/>
        <v>7.15</v>
      </c>
      <c r="F657" s="34">
        <v>6.5</v>
      </c>
      <c r="G657" s="34" t="str">
        <f t="shared" si="50"/>
        <v>-</v>
      </c>
    </row>
    <row r="658" spans="1:8" ht="47.25" customHeight="1">
      <c r="A658" s="381" t="s">
        <v>1016</v>
      </c>
      <c r="B658" s="381"/>
      <c r="C658" s="381"/>
      <c r="D658" s="381"/>
      <c r="E658" s="381"/>
      <c r="F658" s="381"/>
      <c r="G658" s="381"/>
    </row>
    <row r="659" spans="1:8" ht="45.75" customHeight="1">
      <c r="A659" s="382"/>
      <c r="B659" s="382"/>
      <c r="C659" s="382"/>
      <c r="D659" s="382"/>
      <c r="E659" s="382"/>
      <c r="F659" s="382"/>
      <c r="G659" s="382"/>
    </row>
    <row r="660" spans="1:8">
      <c r="A660" s="275" t="s">
        <v>1439</v>
      </c>
      <c r="B660" s="265">
        <v>18000</v>
      </c>
      <c r="C660" s="276">
        <v>0.72</v>
      </c>
      <c r="D660" s="34">
        <f>E660*1.1</f>
        <v>0.14520000000000002</v>
      </c>
      <c r="E660" s="34">
        <f>F660*1.1</f>
        <v>0.13200000000000001</v>
      </c>
      <c r="F660" s="277">
        <v>0.12</v>
      </c>
      <c r="G660" s="34" t="str">
        <f t="shared" ref="G660:G676" si="54">IF($G$5&lt;=0,"-",F660*(1-$G$5))</f>
        <v>-</v>
      </c>
    </row>
    <row r="661" spans="1:8" ht="12.75">
      <c r="A661" s="275" t="s">
        <v>1440</v>
      </c>
      <c r="B661" s="265">
        <v>18000</v>
      </c>
      <c r="C661" s="276">
        <v>0.78</v>
      </c>
      <c r="D661" s="34">
        <f t="shared" ref="D661:D709" si="55">E661*1.1</f>
        <v>0.15730000000000002</v>
      </c>
      <c r="E661" s="34">
        <f t="shared" ref="E661:E711" si="56">F661*1.1</f>
        <v>0.14300000000000002</v>
      </c>
      <c r="F661" s="277">
        <v>0.13</v>
      </c>
      <c r="G661" s="34" t="str">
        <f t="shared" si="54"/>
        <v>-</v>
      </c>
      <c r="H661"/>
    </row>
    <row r="662" spans="1:8">
      <c r="A662" s="275" t="s">
        <v>1441</v>
      </c>
      <c r="B662" s="265">
        <v>18000</v>
      </c>
      <c r="C662" s="276">
        <v>0.84</v>
      </c>
      <c r="D662" s="34">
        <f t="shared" si="55"/>
        <v>0.21780000000000002</v>
      </c>
      <c r="E662" s="34">
        <f t="shared" si="56"/>
        <v>0.19800000000000001</v>
      </c>
      <c r="F662" s="277">
        <v>0.18</v>
      </c>
      <c r="G662" s="34" t="str">
        <f t="shared" si="54"/>
        <v>-</v>
      </c>
    </row>
    <row r="663" spans="1:8">
      <c r="A663" s="275" t="s">
        <v>1442</v>
      </c>
      <c r="B663" s="265">
        <v>16000</v>
      </c>
      <c r="C663" s="276">
        <v>0.92</v>
      </c>
      <c r="D663" s="34">
        <f t="shared" si="55"/>
        <v>0.24200000000000005</v>
      </c>
      <c r="E663" s="34">
        <f t="shared" si="56"/>
        <v>0.22000000000000003</v>
      </c>
      <c r="F663" s="277">
        <v>0.2</v>
      </c>
      <c r="G663" s="34" t="str">
        <f t="shared" si="54"/>
        <v>-</v>
      </c>
    </row>
    <row r="664" spans="1:8">
      <c r="A664" s="275" t="s">
        <v>1443</v>
      </c>
      <c r="B664" s="265">
        <v>9000</v>
      </c>
      <c r="C664" s="276">
        <v>1.1000000000000001</v>
      </c>
      <c r="D664" s="34">
        <f t="shared" si="55"/>
        <v>0.26620000000000005</v>
      </c>
      <c r="E664" s="34">
        <f t="shared" si="56"/>
        <v>0.24200000000000002</v>
      </c>
      <c r="F664" s="277">
        <v>0.22</v>
      </c>
      <c r="G664" s="34" t="str">
        <f t="shared" si="54"/>
        <v>-</v>
      </c>
    </row>
    <row r="665" spans="1:8">
      <c r="A665" s="275" t="s">
        <v>1444</v>
      </c>
      <c r="B665" s="265">
        <v>9000</v>
      </c>
      <c r="C665" s="276">
        <v>1.2</v>
      </c>
      <c r="D665" s="34">
        <f t="shared" si="55"/>
        <v>0.30250000000000005</v>
      </c>
      <c r="E665" s="34">
        <f t="shared" si="56"/>
        <v>0.27500000000000002</v>
      </c>
      <c r="F665" s="277">
        <v>0.25</v>
      </c>
      <c r="G665" s="34" t="str">
        <f t="shared" si="54"/>
        <v>-</v>
      </c>
    </row>
    <row r="666" spans="1:8">
      <c r="A666" s="275" t="s">
        <v>1445</v>
      </c>
      <c r="B666" s="265">
        <v>8000</v>
      </c>
      <c r="C666" s="276">
        <v>1.25</v>
      </c>
      <c r="D666" s="34">
        <f t="shared" si="55"/>
        <v>0.32670000000000005</v>
      </c>
      <c r="E666" s="34">
        <f t="shared" si="56"/>
        <v>0.29700000000000004</v>
      </c>
      <c r="F666" s="277">
        <v>0.27</v>
      </c>
      <c r="G666" s="34" t="str">
        <f t="shared" si="54"/>
        <v>-</v>
      </c>
    </row>
    <row r="667" spans="1:8">
      <c r="A667" s="275" t="s">
        <v>1446</v>
      </c>
      <c r="B667" s="265">
        <v>9000</v>
      </c>
      <c r="C667" s="276">
        <v>1.4</v>
      </c>
      <c r="D667" s="34">
        <f t="shared" si="55"/>
        <v>0.3993000000000001</v>
      </c>
      <c r="E667" s="34">
        <f t="shared" si="56"/>
        <v>0.36300000000000004</v>
      </c>
      <c r="F667" s="277">
        <v>0.33</v>
      </c>
      <c r="G667" s="34" t="str">
        <f t="shared" si="54"/>
        <v>-</v>
      </c>
    </row>
    <row r="668" spans="1:8">
      <c r="A668" s="275" t="s">
        <v>1447</v>
      </c>
      <c r="B668" s="265">
        <v>9000</v>
      </c>
      <c r="C668" s="276">
        <v>1.54</v>
      </c>
      <c r="D668" s="34">
        <f t="shared" si="55"/>
        <v>0.4114000000000001</v>
      </c>
      <c r="E668" s="34">
        <f t="shared" si="56"/>
        <v>0.37400000000000005</v>
      </c>
      <c r="F668" s="277">
        <v>0.34</v>
      </c>
      <c r="G668" s="34" t="str">
        <f t="shared" si="54"/>
        <v>-</v>
      </c>
    </row>
    <row r="669" spans="1:8">
      <c r="A669" s="275" t="s">
        <v>1448</v>
      </c>
      <c r="B669" s="265">
        <v>9000</v>
      </c>
      <c r="C669" s="276">
        <v>1.7</v>
      </c>
      <c r="D669" s="34">
        <f t="shared" si="55"/>
        <v>0.42350000000000004</v>
      </c>
      <c r="E669" s="34">
        <f t="shared" si="56"/>
        <v>0.38500000000000001</v>
      </c>
      <c r="F669" s="277">
        <v>0.35</v>
      </c>
      <c r="G669" s="34" t="str">
        <f t="shared" si="54"/>
        <v>-</v>
      </c>
    </row>
    <row r="670" spans="1:8">
      <c r="A670" s="275" t="s">
        <v>1390</v>
      </c>
      <c r="B670" s="36">
        <v>8000</v>
      </c>
      <c r="C670" s="276">
        <v>1.41</v>
      </c>
      <c r="D670" s="34">
        <f t="shared" si="55"/>
        <v>0.31460000000000005</v>
      </c>
      <c r="E670" s="34">
        <f t="shared" si="56"/>
        <v>0.28600000000000003</v>
      </c>
      <c r="F670" s="277">
        <v>0.26</v>
      </c>
      <c r="G670" s="34" t="str">
        <f t="shared" si="54"/>
        <v>-</v>
      </c>
    </row>
    <row r="671" spans="1:8">
      <c r="A671" s="275" t="s">
        <v>1391</v>
      </c>
      <c r="B671" s="36">
        <v>8000</v>
      </c>
      <c r="C671" s="276">
        <v>1.53</v>
      </c>
      <c r="D671" s="34">
        <f t="shared" si="55"/>
        <v>0.32670000000000005</v>
      </c>
      <c r="E671" s="34">
        <f t="shared" si="56"/>
        <v>0.29700000000000004</v>
      </c>
      <c r="F671" s="277">
        <v>0.27</v>
      </c>
      <c r="G671" s="34" t="str">
        <f t="shared" si="54"/>
        <v>-</v>
      </c>
    </row>
    <row r="672" spans="1:8">
      <c r="A672" s="275" t="s">
        <v>1392</v>
      </c>
      <c r="B672" s="36">
        <v>7000</v>
      </c>
      <c r="C672" s="276">
        <v>1.67</v>
      </c>
      <c r="D672" s="34">
        <f t="shared" si="55"/>
        <v>0.32670000000000005</v>
      </c>
      <c r="E672" s="34">
        <f t="shared" si="56"/>
        <v>0.29700000000000004</v>
      </c>
      <c r="F672" s="277">
        <v>0.27</v>
      </c>
      <c r="G672" s="34" t="str">
        <f t="shared" si="54"/>
        <v>-</v>
      </c>
    </row>
    <row r="673" spans="1:7">
      <c r="A673" s="275" t="s">
        <v>1393</v>
      </c>
      <c r="B673" s="36">
        <v>4000</v>
      </c>
      <c r="C673" s="278">
        <v>1.71</v>
      </c>
      <c r="D673" s="34">
        <f t="shared" si="55"/>
        <v>0.35090000000000005</v>
      </c>
      <c r="E673" s="34">
        <f t="shared" si="56"/>
        <v>0.31900000000000001</v>
      </c>
      <c r="F673" s="277">
        <v>0.28999999999999998</v>
      </c>
      <c r="G673" s="34" t="str">
        <f t="shared" si="54"/>
        <v>-</v>
      </c>
    </row>
    <row r="674" spans="1:7">
      <c r="A674" s="275" t="s">
        <v>1449</v>
      </c>
      <c r="B674" s="36">
        <v>4000</v>
      </c>
      <c r="C674" s="278">
        <v>1.75</v>
      </c>
      <c r="D674" s="34">
        <f t="shared" si="55"/>
        <v>0.37510000000000004</v>
      </c>
      <c r="E674" s="34">
        <f t="shared" si="56"/>
        <v>0.34100000000000003</v>
      </c>
      <c r="F674" s="277">
        <v>0.31</v>
      </c>
      <c r="G674" s="34" t="str">
        <f t="shared" si="54"/>
        <v>-</v>
      </c>
    </row>
    <row r="675" spans="1:7">
      <c r="A675" s="275" t="s">
        <v>1395</v>
      </c>
      <c r="B675" s="36">
        <v>3000</v>
      </c>
      <c r="C675" s="278">
        <v>2.14</v>
      </c>
      <c r="D675" s="34">
        <f t="shared" si="55"/>
        <v>0.42350000000000004</v>
      </c>
      <c r="E675" s="34">
        <f t="shared" si="56"/>
        <v>0.38500000000000001</v>
      </c>
      <c r="F675" s="277">
        <v>0.35</v>
      </c>
      <c r="G675" s="34" t="str">
        <f t="shared" si="54"/>
        <v>-</v>
      </c>
    </row>
    <row r="676" spans="1:7">
      <c r="A676" s="275" t="s">
        <v>1396</v>
      </c>
      <c r="B676" s="36">
        <v>3000</v>
      </c>
      <c r="C676" s="278">
        <v>2.2799999999999998</v>
      </c>
      <c r="D676" s="34">
        <f t="shared" si="55"/>
        <v>0.43560000000000004</v>
      </c>
      <c r="E676" s="34">
        <f t="shared" si="56"/>
        <v>0.39600000000000002</v>
      </c>
      <c r="F676" s="277">
        <v>0.36</v>
      </c>
      <c r="G676" s="34" t="str">
        <f t="shared" si="54"/>
        <v>-</v>
      </c>
    </row>
    <row r="677" spans="1:7">
      <c r="A677" s="275" t="s">
        <v>1397</v>
      </c>
      <c r="B677" s="36">
        <v>7000</v>
      </c>
      <c r="C677" s="278">
        <v>2.64</v>
      </c>
      <c r="D677" s="34">
        <f t="shared" si="55"/>
        <v>0.5082000000000001</v>
      </c>
      <c r="E677" s="34">
        <f t="shared" si="56"/>
        <v>0.46200000000000002</v>
      </c>
      <c r="F677" s="277">
        <v>0.42</v>
      </c>
      <c r="G677" s="34" t="str">
        <f t="shared" ref="G677:G711" si="57">IF($G$5&lt;=0,"-",F677*(1-$G$5))</f>
        <v>-</v>
      </c>
    </row>
    <row r="678" spans="1:7">
      <c r="A678" s="275" t="s">
        <v>1398</v>
      </c>
      <c r="B678" s="36">
        <v>7000</v>
      </c>
      <c r="C678" s="278">
        <v>3</v>
      </c>
      <c r="D678" s="34">
        <f t="shared" si="55"/>
        <v>0.56870000000000009</v>
      </c>
      <c r="E678" s="34">
        <f t="shared" si="56"/>
        <v>0.51700000000000002</v>
      </c>
      <c r="F678" s="277">
        <v>0.47</v>
      </c>
      <c r="G678" s="34" t="str">
        <f t="shared" si="57"/>
        <v>-</v>
      </c>
    </row>
    <row r="679" spans="1:7">
      <c r="A679" s="275" t="s">
        <v>1399</v>
      </c>
      <c r="B679" s="36">
        <v>6000</v>
      </c>
      <c r="C679" s="278">
        <v>3.35</v>
      </c>
      <c r="D679" s="34">
        <f t="shared" si="55"/>
        <v>0.62920000000000009</v>
      </c>
      <c r="E679" s="34">
        <f t="shared" si="56"/>
        <v>0.57200000000000006</v>
      </c>
      <c r="F679" s="277">
        <v>0.52</v>
      </c>
      <c r="G679" s="34" t="str">
        <f t="shared" si="57"/>
        <v>-</v>
      </c>
    </row>
    <row r="680" spans="1:7">
      <c r="A680" s="275" t="s">
        <v>1400</v>
      </c>
      <c r="B680" s="36">
        <v>6000</v>
      </c>
      <c r="C680" s="278">
        <v>3.7</v>
      </c>
      <c r="D680" s="34">
        <f t="shared" si="55"/>
        <v>0.68970000000000009</v>
      </c>
      <c r="E680" s="34">
        <f t="shared" si="56"/>
        <v>0.627</v>
      </c>
      <c r="F680" s="277">
        <v>0.56999999999999995</v>
      </c>
      <c r="G680" s="34" t="str">
        <f t="shared" si="57"/>
        <v>-</v>
      </c>
    </row>
    <row r="681" spans="1:7">
      <c r="A681" s="275" t="s">
        <v>1401</v>
      </c>
      <c r="B681" s="36">
        <v>4000</v>
      </c>
      <c r="C681" s="278">
        <v>3.8</v>
      </c>
      <c r="D681" s="34">
        <f t="shared" si="55"/>
        <v>0.83490000000000009</v>
      </c>
      <c r="E681" s="34">
        <f t="shared" si="56"/>
        <v>0.75900000000000001</v>
      </c>
      <c r="F681" s="277">
        <v>0.69</v>
      </c>
      <c r="G681" s="34" t="str">
        <f t="shared" si="57"/>
        <v>-</v>
      </c>
    </row>
    <row r="682" spans="1:7">
      <c r="A682" s="275" t="s">
        <v>1402</v>
      </c>
      <c r="B682" s="36">
        <v>4000</v>
      </c>
      <c r="C682" s="278">
        <v>4.5</v>
      </c>
      <c r="D682" s="34">
        <f t="shared" si="55"/>
        <v>0.85910000000000009</v>
      </c>
      <c r="E682" s="34">
        <f t="shared" si="56"/>
        <v>0.78100000000000003</v>
      </c>
      <c r="F682" s="277">
        <v>0.71</v>
      </c>
      <c r="G682" s="34" t="str">
        <f t="shared" si="57"/>
        <v>-</v>
      </c>
    </row>
    <row r="683" spans="1:7">
      <c r="A683" s="275" t="s">
        <v>1404</v>
      </c>
      <c r="B683" s="36">
        <v>3000</v>
      </c>
      <c r="C683" s="278">
        <v>5.2</v>
      </c>
      <c r="D683" s="34">
        <f t="shared" si="55"/>
        <v>0.99220000000000008</v>
      </c>
      <c r="E683" s="34">
        <f t="shared" si="56"/>
        <v>0.90200000000000002</v>
      </c>
      <c r="F683" s="277">
        <v>0.82</v>
      </c>
      <c r="G683" s="34" t="str">
        <f t="shared" si="57"/>
        <v>-</v>
      </c>
    </row>
    <row r="684" spans="1:7">
      <c r="A684" s="275" t="s">
        <v>1406</v>
      </c>
      <c r="B684" s="36">
        <v>3000</v>
      </c>
      <c r="C684" s="278">
        <v>5.87</v>
      </c>
      <c r="D684" s="34">
        <f t="shared" si="55"/>
        <v>1.2100000000000002</v>
      </c>
      <c r="E684" s="34">
        <f t="shared" si="56"/>
        <v>1.1000000000000001</v>
      </c>
      <c r="F684" s="277">
        <v>1</v>
      </c>
      <c r="G684" s="34" t="str">
        <f t="shared" si="57"/>
        <v>-</v>
      </c>
    </row>
    <row r="685" spans="1:7">
      <c r="A685" s="275" t="s">
        <v>1408</v>
      </c>
      <c r="B685" s="36">
        <v>3000</v>
      </c>
      <c r="C685" s="278">
        <v>2.5499999999999998</v>
      </c>
      <c r="D685" s="34">
        <f t="shared" si="55"/>
        <v>1.4641000000000002</v>
      </c>
      <c r="E685" s="34">
        <f t="shared" si="56"/>
        <v>1.331</v>
      </c>
      <c r="F685" s="277">
        <v>1.21</v>
      </c>
      <c r="G685" s="34" t="str">
        <f t="shared" si="57"/>
        <v>-</v>
      </c>
    </row>
    <row r="686" spans="1:7">
      <c r="A686" s="206" t="s">
        <v>1450</v>
      </c>
      <c r="B686" s="36">
        <v>1000</v>
      </c>
      <c r="C686" s="262">
        <v>2.75</v>
      </c>
      <c r="D686" s="34">
        <f t="shared" si="55"/>
        <v>0.5082000000000001</v>
      </c>
      <c r="E686" s="34">
        <f t="shared" si="56"/>
        <v>0.46200000000000002</v>
      </c>
      <c r="F686" s="258">
        <v>0.42</v>
      </c>
      <c r="G686" s="34" t="str">
        <f t="shared" si="57"/>
        <v>-</v>
      </c>
    </row>
    <row r="687" spans="1:7">
      <c r="A687" s="206" t="s">
        <v>1409</v>
      </c>
      <c r="B687" s="36">
        <v>1000</v>
      </c>
      <c r="C687" s="262">
        <v>3</v>
      </c>
      <c r="D687" s="34">
        <f t="shared" si="55"/>
        <v>0.5324000000000001</v>
      </c>
      <c r="E687" s="34">
        <f t="shared" si="56"/>
        <v>0.48400000000000004</v>
      </c>
      <c r="F687" s="258">
        <v>0.44</v>
      </c>
      <c r="G687" s="34" t="str">
        <f t="shared" si="57"/>
        <v>-</v>
      </c>
    </row>
    <row r="688" spans="1:7">
      <c r="A688" s="206" t="s">
        <v>1410</v>
      </c>
      <c r="B688" s="36">
        <v>1000</v>
      </c>
      <c r="C688" s="262">
        <v>3</v>
      </c>
      <c r="D688" s="34">
        <f t="shared" si="55"/>
        <v>0.56870000000000009</v>
      </c>
      <c r="E688" s="34">
        <f t="shared" si="56"/>
        <v>0.51700000000000002</v>
      </c>
      <c r="F688" s="258">
        <v>0.47</v>
      </c>
      <c r="G688" s="34" t="str">
        <f t="shared" si="57"/>
        <v>-</v>
      </c>
    </row>
    <row r="689" spans="1:7">
      <c r="A689" s="206" t="s">
        <v>1451</v>
      </c>
      <c r="B689" s="36">
        <v>3000</v>
      </c>
      <c r="C689" s="262">
        <v>3.2</v>
      </c>
      <c r="D689" s="34">
        <f t="shared" si="55"/>
        <v>0.62920000000000009</v>
      </c>
      <c r="E689" s="34">
        <f t="shared" si="56"/>
        <v>0.57200000000000006</v>
      </c>
      <c r="F689" s="258">
        <v>0.52</v>
      </c>
      <c r="G689" s="34" t="str">
        <f t="shared" si="57"/>
        <v>-</v>
      </c>
    </row>
    <row r="690" spans="1:7">
      <c r="A690" s="206" t="s">
        <v>1412</v>
      </c>
      <c r="B690" s="36">
        <v>3000</v>
      </c>
      <c r="C690" s="262">
        <v>3.42</v>
      </c>
      <c r="D690" s="34">
        <f t="shared" si="55"/>
        <v>0.64130000000000009</v>
      </c>
      <c r="E690" s="34">
        <f t="shared" si="56"/>
        <v>0.58300000000000007</v>
      </c>
      <c r="F690" s="258">
        <v>0.53</v>
      </c>
      <c r="G690" s="34" t="str">
        <f t="shared" si="57"/>
        <v>-</v>
      </c>
    </row>
    <row r="691" spans="1:7">
      <c r="A691" s="206" t="s">
        <v>1413</v>
      </c>
      <c r="B691" s="36">
        <v>3000</v>
      </c>
      <c r="C691" s="262">
        <v>4.5</v>
      </c>
      <c r="D691" s="34">
        <f t="shared" si="55"/>
        <v>0.72600000000000009</v>
      </c>
      <c r="E691" s="34">
        <f t="shared" si="56"/>
        <v>0.66</v>
      </c>
      <c r="F691" s="258">
        <v>0.6</v>
      </c>
      <c r="G691" s="34" t="str">
        <f t="shared" si="57"/>
        <v>-</v>
      </c>
    </row>
    <row r="692" spans="1:7">
      <c r="A692" s="206" t="s">
        <v>1414</v>
      </c>
      <c r="B692" s="36">
        <v>4000</v>
      </c>
      <c r="C692" s="262">
        <v>5.0199999999999996</v>
      </c>
      <c r="D692" s="34">
        <f t="shared" si="55"/>
        <v>0.8228000000000002</v>
      </c>
      <c r="E692" s="34">
        <f t="shared" si="56"/>
        <v>0.74800000000000011</v>
      </c>
      <c r="F692" s="258">
        <v>0.68</v>
      </c>
      <c r="G692" s="34" t="str">
        <f t="shared" si="57"/>
        <v>-</v>
      </c>
    </row>
    <row r="693" spans="1:7">
      <c r="A693" s="206" t="s">
        <v>592</v>
      </c>
      <c r="B693" s="36">
        <v>3000</v>
      </c>
      <c r="C693" s="262">
        <v>5.7</v>
      </c>
      <c r="D693" s="34">
        <f t="shared" si="55"/>
        <v>0.89540000000000008</v>
      </c>
      <c r="E693" s="34">
        <f t="shared" si="56"/>
        <v>0.81400000000000006</v>
      </c>
      <c r="F693" s="258">
        <v>0.74</v>
      </c>
      <c r="G693" s="34" t="str">
        <f t="shared" si="57"/>
        <v>-</v>
      </c>
    </row>
    <row r="694" spans="1:7">
      <c r="A694" s="206" t="s">
        <v>1415</v>
      </c>
      <c r="B694" s="36">
        <v>3000</v>
      </c>
      <c r="C694" s="262">
        <v>6.2</v>
      </c>
      <c r="D694" s="34">
        <f t="shared" si="55"/>
        <v>1.0648000000000002</v>
      </c>
      <c r="E694" s="34">
        <f t="shared" si="56"/>
        <v>0.96800000000000008</v>
      </c>
      <c r="F694" s="258">
        <v>0.88</v>
      </c>
      <c r="G694" s="34" t="str">
        <f t="shared" si="57"/>
        <v>-</v>
      </c>
    </row>
    <row r="695" spans="1:7">
      <c r="A695" s="206" t="s">
        <v>1416</v>
      </c>
      <c r="B695" s="36">
        <v>1000</v>
      </c>
      <c r="C695" s="262">
        <v>7.4</v>
      </c>
      <c r="D695" s="34">
        <f t="shared" si="55"/>
        <v>1.0890000000000002</v>
      </c>
      <c r="E695" s="34">
        <f t="shared" si="56"/>
        <v>0.9900000000000001</v>
      </c>
      <c r="F695" s="258">
        <v>0.9</v>
      </c>
      <c r="G695" s="34" t="str">
        <f t="shared" si="57"/>
        <v>-</v>
      </c>
    </row>
    <row r="696" spans="1:7">
      <c r="A696" s="206" t="s">
        <v>1417</v>
      </c>
      <c r="B696" s="36">
        <v>1000</v>
      </c>
      <c r="C696" s="262">
        <v>7.4</v>
      </c>
      <c r="D696" s="34">
        <f t="shared" si="55"/>
        <v>1.1011000000000002</v>
      </c>
      <c r="E696" s="34">
        <f t="shared" si="56"/>
        <v>1.0010000000000001</v>
      </c>
      <c r="F696" s="258">
        <v>0.91</v>
      </c>
      <c r="G696" s="34" t="str">
        <f t="shared" si="57"/>
        <v>-</v>
      </c>
    </row>
    <row r="697" spans="1:7">
      <c r="A697" s="206" t="s">
        <v>1418</v>
      </c>
      <c r="B697" s="36">
        <v>1000</v>
      </c>
      <c r="C697" s="262">
        <v>8.4499999999999993</v>
      </c>
      <c r="D697" s="34">
        <f t="shared" si="55"/>
        <v>1.3794000000000002</v>
      </c>
      <c r="E697" s="34">
        <f t="shared" si="56"/>
        <v>1.254</v>
      </c>
      <c r="F697" s="258">
        <v>1.1399999999999999</v>
      </c>
      <c r="G697" s="34" t="str">
        <f t="shared" si="57"/>
        <v>-</v>
      </c>
    </row>
    <row r="698" spans="1:7">
      <c r="A698" s="206" t="s">
        <v>1419</v>
      </c>
      <c r="B698" s="36">
        <v>1000</v>
      </c>
      <c r="C698" s="262">
        <v>9.6999999999999993</v>
      </c>
      <c r="D698" s="34">
        <f t="shared" si="55"/>
        <v>1.5730000000000004</v>
      </c>
      <c r="E698" s="34">
        <f t="shared" si="56"/>
        <v>1.4300000000000002</v>
      </c>
      <c r="F698" s="258">
        <v>1.3</v>
      </c>
      <c r="G698" s="34" t="str">
        <f t="shared" si="57"/>
        <v>-</v>
      </c>
    </row>
    <row r="699" spans="1:7">
      <c r="A699" s="206" t="s">
        <v>1420</v>
      </c>
      <c r="B699" s="36">
        <v>1000</v>
      </c>
      <c r="C699" s="262">
        <v>10.8</v>
      </c>
      <c r="D699" s="34">
        <f t="shared" si="55"/>
        <v>1.8392000000000004</v>
      </c>
      <c r="E699" s="34">
        <f t="shared" si="56"/>
        <v>1.6720000000000002</v>
      </c>
      <c r="F699" s="258">
        <v>1.52</v>
      </c>
      <c r="G699" s="34" t="str">
        <f t="shared" si="57"/>
        <v>-</v>
      </c>
    </row>
    <row r="700" spans="1:7">
      <c r="A700" s="206" t="s">
        <v>584</v>
      </c>
      <c r="B700" s="36">
        <v>1000</v>
      </c>
      <c r="C700" s="262">
        <v>12</v>
      </c>
      <c r="D700" s="34">
        <f t="shared" si="55"/>
        <v>2.0812000000000004</v>
      </c>
      <c r="E700" s="34">
        <f t="shared" si="56"/>
        <v>1.8920000000000001</v>
      </c>
      <c r="F700" s="258">
        <v>1.72</v>
      </c>
      <c r="G700" s="34" t="str">
        <f t="shared" si="57"/>
        <v>-</v>
      </c>
    </row>
    <row r="701" spans="1:7">
      <c r="A701" s="206" t="s">
        <v>1423</v>
      </c>
      <c r="B701" s="36">
        <v>1000</v>
      </c>
      <c r="C701" s="262">
        <v>4.5</v>
      </c>
      <c r="D701" s="34">
        <f t="shared" si="55"/>
        <v>2.3232000000000004</v>
      </c>
      <c r="E701" s="34">
        <f t="shared" si="56"/>
        <v>2.1120000000000001</v>
      </c>
      <c r="F701" s="258">
        <v>1.92</v>
      </c>
      <c r="G701" s="34" t="str">
        <f t="shared" si="57"/>
        <v>-</v>
      </c>
    </row>
    <row r="702" spans="1:7">
      <c r="A702" s="206" t="s">
        <v>1425</v>
      </c>
      <c r="B702" s="36">
        <v>1000</v>
      </c>
      <c r="C702" s="262">
        <v>4.83</v>
      </c>
      <c r="D702" s="34">
        <f t="shared" si="55"/>
        <v>0.83490000000000009</v>
      </c>
      <c r="E702" s="34">
        <f t="shared" si="56"/>
        <v>0.75900000000000001</v>
      </c>
      <c r="F702" s="258">
        <v>0.69</v>
      </c>
      <c r="G702" s="34" t="str">
        <f t="shared" si="57"/>
        <v>-</v>
      </c>
    </row>
    <row r="703" spans="1:7">
      <c r="A703" s="206" t="s">
        <v>1426</v>
      </c>
      <c r="B703" s="36">
        <v>1000</v>
      </c>
      <c r="C703" s="262">
        <v>5.67</v>
      </c>
      <c r="D703" s="34">
        <f t="shared" si="55"/>
        <v>1.0527000000000002</v>
      </c>
      <c r="E703" s="34">
        <f t="shared" si="56"/>
        <v>0.95700000000000007</v>
      </c>
      <c r="F703" s="258">
        <v>0.87</v>
      </c>
      <c r="G703" s="34" t="str">
        <f t="shared" si="57"/>
        <v>-</v>
      </c>
    </row>
    <row r="704" spans="1:7">
      <c r="A704" s="206" t="s">
        <v>1452</v>
      </c>
      <c r="B704" s="36">
        <v>1000</v>
      </c>
      <c r="C704" s="262">
        <v>5.8</v>
      </c>
      <c r="D704" s="34">
        <f t="shared" si="55"/>
        <v>0.94380000000000019</v>
      </c>
      <c r="E704" s="34">
        <f t="shared" si="56"/>
        <v>0.8580000000000001</v>
      </c>
      <c r="F704" s="258">
        <v>0.78</v>
      </c>
      <c r="G704" s="34" t="str">
        <f t="shared" si="57"/>
        <v>-</v>
      </c>
    </row>
    <row r="705" spans="1:7">
      <c r="A705" s="206" t="s">
        <v>1427</v>
      </c>
      <c r="B705" s="36">
        <v>1000</v>
      </c>
      <c r="C705" s="262">
        <v>6.16</v>
      </c>
      <c r="D705" s="34">
        <f t="shared" si="55"/>
        <v>1.0285000000000002</v>
      </c>
      <c r="E705" s="34">
        <f t="shared" si="56"/>
        <v>0.93500000000000005</v>
      </c>
      <c r="F705" s="258">
        <v>0.85</v>
      </c>
      <c r="G705" s="34" t="str">
        <f t="shared" si="57"/>
        <v>-</v>
      </c>
    </row>
    <row r="706" spans="1:7">
      <c r="A706" s="206" t="s">
        <v>1428</v>
      </c>
      <c r="B706" s="36">
        <v>1000</v>
      </c>
      <c r="C706" s="262">
        <v>7</v>
      </c>
      <c r="D706" s="34">
        <f t="shared" si="55"/>
        <v>1.1011000000000002</v>
      </c>
      <c r="E706" s="34">
        <f t="shared" si="56"/>
        <v>1.0010000000000001</v>
      </c>
      <c r="F706" s="258">
        <v>0.91</v>
      </c>
      <c r="G706" s="34" t="str">
        <f t="shared" si="57"/>
        <v>-</v>
      </c>
    </row>
    <row r="707" spans="1:7">
      <c r="A707" s="206" t="s">
        <v>1429</v>
      </c>
      <c r="B707" s="36">
        <v>1000</v>
      </c>
      <c r="C707" s="262">
        <v>7.8</v>
      </c>
      <c r="D707" s="34">
        <f t="shared" si="55"/>
        <v>1.2463000000000004</v>
      </c>
      <c r="E707" s="34">
        <f t="shared" si="56"/>
        <v>1.1330000000000002</v>
      </c>
      <c r="F707" s="258">
        <v>1.03</v>
      </c>
      <c r="G707" s="34" t="str">
        <f t="shared" si="57"/>
        <v>-</v>
      </c>
    </row>
    <row r="708" spans="1:7">
      <c r="A708" s="206" t="s">
        <v>365</v>
      </c>
      <c r="B708" s="36">
        <v>1000</v>
      </c>
      <c r="C708" s="262">
        <v>8.6999999999999993</v>
      </c>
      <c r="D708" s="34">
        <f t="shared" si="55"/>
        <v>1.3673</v>
      </c>
      <c r="E708" s="34">
        <f t="shared" si="56"/>
        <v>1.2429999999999999</v>
      </c>
      <c r="F708" s="258">
        <v>1.1299999999999999</v>
      </c>
      <c r="G708" s="34" t="str">
        <f t="shared" si="57"/>
        <v>-</v>
      </c>
    </row>
    <row r="709" spans="1:7">
      <c r="A709" s="206" t="s">
        <v>1430</v>
      </c>
      <c r="B709" s="36">
        <v>1000</v>
      </c>
      <c r="C709" s="262">
        <v>9.5</v>
      </c>
      <c r="D709" s="34">
        <f t="shared" si="55"/>
        <v>1.5125000000000002</v>
      </c>
      <c r="E709" s="34">
        <f t="shared" si="56"/>
        <v>1.375</v>
      </c>
      <c r="F709" s="258">
        <v>1.25</v>
      </c>
      <c r="G709" s="34" t="str">
        <f t="shared" si="57"/>
        <v>-</v>
      </c>
    </row>
    <row r="710" spans="1:7">
      <c r="A710" s="206" t="s">
        <v>366</v>
      </c>
      <c r="B710" s="33"/>
      <c r="C710" s="262">
        <v>10</v>
      </c>
      <c r="D710" s="36">
        <v>1.66</v>
      </c>
      <c r="E710" s="36">
        <v>1.51</v>
      </c>
      <c r="F710" s="258">
        <v>1.37</v>
      </c>
      <c r="G710" s="33" t="str">
        <f t="shared" si="57"/>
        <v>-</v>
      </c>
    </row>
    <row r="711" spans="1:7">
      <c r="A711" s="206" t="s">
        <v>570</v>
      </c>
      <c r="B711" s="33"/>
      <c r="C711" s="262">
        <v>10.8</v>
      </c>
      <c r="D711" s="36">
        <v>1.7</v>
      </c>
      <c r="E711" s="36">
        <f t="shared" si="56"/>
        <v>1.54</v>
      </c>
      <c r="F711" s="258">
        <v>1.4</v>
      </c>
      <c r="G711" s="33" t="str">
        <f t="shared" si="57"/>
        <v>-</v>
      </c>
    </row>
    <row r="712" spans="1:7">
      <c r="A712" s="206" t="s">
        <v>367</v>
      </c>
      <c r="B712" s="33"/>
      <c r="C712" s="262">
        <v>12</v>
      </c>
      <c r="D712" s="36">
        <v>1.85</v>
      </c>
      <c r="E712" s="36">
        <v>1.77</v>
      </c>
      <c r="F712" s="258">
        <v>1.61</v>
      </c>
      <c r="G712" s="33"/>
    </row>
    <row r="713" spans="1:7">
      <c r="A713" s="206" t="s">
        <v>408</v>
      </c>
      <c r="B713" s="33"/>
      <c r="C713" s="262">
        <v>12</v>
      </c>
      <c r="D713" s="36">
        <v>1.89</v>
      </c>
      <c r="E713" s="36">
        <v>1.8</v>
      </c>
      <c r="F713" s="258">
        <v>1.64</v>
      </c>
      <c r="G713" s="33"/>
    </row>
    <row r="714" spans="1:7">
      <c r="A714" s="206" t="s">
        <v>370</v>
      </c>
      <c r="B714" s="33"/>
      <c r="C714" s="262">
        <v>12.82</v>
      </c>
      <c r="D714" s="36">
        <v>2.15</v>
      </c>
      <c r="E714" s="36">
        <v>2.0499999999999998</v>
      </c>
      <c r="F714" s="258">
        <v>1.86</v>
      </c>
      <c r="G714" s="33"/>
    </row>
    <row r="715" spans="1:7">
      <c r="A715" s="206" t="s">
        <v>409</v>
      </c>
      <c r="B715" s="33"/>
      <c r="C715" s="262">
        <v>16.2</v>
      </c>
      <c r="D715" s="36">
        <v>0.5</v>
      </c>
      <c r="E715" s="36">
        <v>2.38</v>
      </c>
      <c r="F715" s="258">
        <v>2.16</v>
      </c>
      <c r="G715" s="33"/>
    </row>
    <row r="716" spans="1:7">
      <c r="A716" s="206" t="s">
        <v>588</v>
      </c>
      <c r="B716" s="33"/>
      <c r="C716" s="262">
        <v>17.82</v>
      </c>
      <c r="D716" s="36">
        <v>2.78</v>
      </c>
      <c r="E716" s="36">
        <v>2.62</v>
      </c>
      <c r="F716" s="258">
        <v>2.38</v>
      </c>
      <c r="G716" s="33"/>
    </row>
    <row r="717" spans="1:7">
      <c r="A717" s="206" t="s">
        <v>1433</v>
      </c>
      <c r="B717" s="33"/>
      <c r="C717" s="262">
        <v>19.5</v>
      </c>
      <c r="D717" s="36">
        <v>3.23</v>
      </c>
      <c r="E717" s="36">
        <v>3.08</v>
      </c>
      <c r="F717" s="258">
        <v>2.8</v>
      </c>
      <c r="G717" s="33"/>
    </row>
    <row r="718" spans="1:7">
      <c r="A718" s="206" t="s">
        <v>597</v>
      </c>
      <c r="B718" s="33"/>
      <c r="C718" s="262">
        <v>19.5</v>
      </c>
      <c r="D718" s="36">
        <v>3.26</v>
      </c>
      <c r="E718" s="36">
        <v>3.1</v>
      </c>
      <c r="F718" s="258">
        <v>2.82</v>
      </c>
      <c r="G718" s="33"/>
    </row>
    <row r="719" spans="1:7">
      <c r="A719" s="206" t="s">
        <v>1434</v>
      </c>
      <c r="B719" s="33"/>
      <c r="C719" s="262">
        <v>11.8</v>
      </c>
      <c r="D719" s="36">
        <v>2.2000000000000002</v>
      </c>
      <c r="E719" s="36">
        <v>2</v>
      </c>
      <c r="F719" s="258">
        <v>1.82</v>
      </c>
      <c r="G719" s="33"/>
    </row>
    <row r="720" spans="1:7">
      <c r="A720" s="206" t="s">
        <v>1435</v>
      </c>
      <c r="B720" s="33"/>
      <c r="C720" s="210">
        <v>13.15</v>
      </c>
      <c r="D720" s="36">
        <v>2.35</v>
      </c>
      <c r="E720" s="36">
        <v>2.2200000000000002</v>
      </c>
      <c r="F720" s="258">
        <v>2.02</v>
      </c>
      <c r="G720" s="33"/>
    </row>
    <row r="721" spans="1:7">
      <c r="A721" s="206" t="s">
        <v>444</v>
      </c>
      <c r="B721" s="33"/>
      <c r="C721" s="262">
        <v>14.45</v>
      </c>
      <c r="D721" s="36">
        <v>2.52</v>
      </c>
      <c r="E721" s="36">
        <v>2.4</v>
      </c>
      <c r="F721" s="258">
        <v>2.17</v>
      </c>
      <c r="G721" s="33"/>
    </row>
    <row r="722" spans="1:7">
      <c r="A722" s="206" t="s">
        <v>1436</v>
      </c>
      <c r="B722" s="33"/>
      <c r="C722" s="210">
        <v>16.16</v>
      </c>
      <c r="D722" s="36">
        <v>2.95</v>
      </c>
      <c r="E722" s="36">
        <v>2.81</v>
      </c>
      <c r="F722" s="258">
        <v>2.5499999999999998</v>
      </c>
      <c r="G722" s="33"/>
    </row>
    <row r="723" spans="1:7">
      <c r="A723" s="212" t="s">
        <v>1437</v>
      </c>
      <c r="B723" s="33"/>
      <c r="C723" s="279">
        <v>17.5</v>
      </c>
      <c r="D723" s="36">
        <v>3.05</v>
      </c>
      <c r="E723" s="36">
        <v>2.9</v>
      </c>
      <c r="F723" s="258">
        <v>2.63</v>
      </c>
      <c r="G723" s="33"/>
    </row>
    <row r="724" spans="1:7">
      <c r="A724" s="206" t="s">
        <v>445</v>
      </c>
      <c r="B724" s="33"/>
      <c r="C724" s="262">
        <v>19</v>
      </c>
      <c r="D724" s="36">
        <v>3.25</v>
      </c>
      <c r="E724" s="36">
        <v>3.08</v>
      </c>
      <c r="F724" s="258">
        <v>2.8</v>
      </c>
      <c r="G724" s="33"/>
    </row>
    <row r="725" spans="1:7">
      <c r="A725" s="206" t="s">
        <v>344</v>
      </c>
      <c r="B725" s="33"/>
      <c r="C725" s="262">
        <v>20.7</v>
      </c>
      <c r="D725" s="36">
        <v>3.26</v>
      </c>
      <c r="E725" s="36">
        <v>3.1</v>
      </c>
      <c r="F725" s="258">
        <v>2.82</v>
      </c>
      <c r="G725" s="33"/>
    </row>
    <row r="726" spans="1:7">
      <c r="A726" s="206" t="s">
        <v>412</v>
      </c>
      <c r="B726" s="33"/>
      <c r="C726" s="262">
        <v>22.3</v>
      </c>
      <c r="D726" s="36">
        <v>3.7</v>
      </c>
      <c r="E726" s="36">
        <v>3.52</v>
      </c>
      <c r="F726" s="258">
        <v>3.2</v>
      </c>
      <c r="G726" s="33"/>
    </row>
    <row r="727" spans="1:7">
      <c r="A727" s="206" t="s">
        <v>345</v>
      </c>
      <c r="B727" s="33"/>
      <c r="C727" s="262">
        <v>25.3</v>
      </c>
      <c r="D727" s="36">
        <v>4.2</v>
      </c>
      <c r="E727" s="36">
        <v>4</v>
      </c>
      <c r="F727" s="258">
        <v>3.64</v>
      </c>
      <c r="G727" s="33"/>
    </row>
    <row r="728" spans="1:7">
      <c r="A728" s="206" t="s">
        <v>571</v>
      </c>
      <c r="B728" s="33"/>
      <c r="C728" s="262">
        <v>28</v>
      </c>
      <c r="D728" s="36">
        <v>5.0999999999999996</v>
      </c>
      <c r="E728" s="36">
        <v>4.84</v>
      </c>
      <c r="F728" s="258">
        <v>4.4000000000000004</v>
      </c>
      <c r="G728" s="33"/>
    </row>
    <row r="729" spans="1:7">
      <c r="A729" s="206" t="s">
        <v>346</v>
      </c>
      <c r="B729" s="33"/>
      <c r="C729" s="262">
        <v>31.1</v>
      </c>
      <c r="D729" s="36">
        <v>5.73</v>
      </c>
      <c r="E729" s="36">
        <v>5.45</v>
      </c>
      <c r="F729" s="258">
        <v>4.9400000000000004</v>
      </c>
      <c r="G729" s="33"/>
    </row>
    <row r="730" spans="1:7">
      <c r="A730" s="206" t="s">
        <v>559</v>
      </c>
      <c r="B730" s="33"/>
      <c r="C730" s="262">
        <v>34.200000000000003</v>
      </c>
      <c r="D730" s="36">
        <v>5.98</v>
      </c>
      <c r="E730" s="36">
        <v>5.96</v>
      </c>
      <c r="F730" s="258">
        <v>5.42</v>
      </c>
      <c r="G730" s="33"/>
    </row>
    <row r="731" spans="1:7" ht="12" thickBot="1">
      <c r="A731" s="208" t="s">
        <v>347</v>
      </c>
      <c r="B731" s="33"/>
      <c r="C731" s="264">
        <v>37.1</v>
      </c>
      <c r="D731" s="36">
        <v>6.9</v>
      </c>
      <c r="E731" s="36">
        <v>6.51</v>
      </c>
      <c r="F731" s="259">
        <v>5.92</v>
      </c>
      <c r="G731" s="33"/>
    </row>
  </sheetData>
  <mergeCells count="24">
    <mergeCell ref="A566:G567"/>
    <mergeCell ref="A637:G638"/>
    <mergeCell ref="A658:G659"/>
    <mergeCell ref="A249:G250"/>
    <mergeCell ref="A258:G259"/>
    <mergeCell ref="A385:G386"/>
    <mergeCell ref="A509:G510"/>
    <mergeCell ref="A530:G531"/>
    <mergeCell ref="A210:G211"/>
    <mergeCell ref="A222:G223"/>
    <mergeCell ref="A231:G232"/>
    <mergeCell ref="A241:G242"/>
    <mergeCell ref="A153:G154"/>
    <mergeCell ref="A170:G171"/>
    <mergeCell ref="A184:G185"/>
    <mergeCell ref="A201:G202"/>
    <mergeCell ref="A7:G8"/>
    <mergeCell ref="A37:G38"/>
    <mergeCell ref="A87:G88"/>
    <mergeCell ref="A137:G138"/>
    <mergeCell ref="A5:A6"/>
    <mergeCell ref="B5:B6"/>
    <mergeCell ref="C5:C6"/>
    <mergeCell ref="D5:F5"/>
  </mergeCells>
  <phoneticPr fontId="3" type="noConversion"/>
  <hyperlinks>
    <hyperlink ref="A4" r:id="rId1" display="www.tdrusmetiz.ru"/>
  </hyperlinks>
  <pageMargins left="0.75" right="0.75" top="1" bottom="1" header="0.5" footer="0.5"/>
  <pageSetup paperSize="9" orientation="portrait" r:id="rId2"/>
  <headerFooter alignWithMargins="0"/>
  <rowBreaks count="2" manualBreakCount="2">
    <brk id="565" max="6" man="1"/>
    <brk id="657" max="6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"/>
  <sheetViews>
    <sheetView view="pageBreakPreview" workbookViewId="0">
      <pane ySplit="6" topLeftCell="A82" activePane="bottomLeft" state="frozenSplit"/>
      <selection activeCell="A189" sqref="A189"/>
      <selection pane="bottomLeft" activeCell="G1" sqref="A1:G99"/>
    </sheetView>
  </sheetViews>
  <sheetFormatPr defaultColWidth="8.85546875" defaultRowHeight="11.25"/>
  <cols>
    <col min="1" max="1" width="9.7109375" style="92" customWidth="1"/>
    <col min="2" max="2" width="13.28515625" style="92" customWidth="1"/>
    <col min="3" max="3" width="12.140625" style="92" customWidth="1"/>
    <col min="4" max="4" width="9.7109375" style="92" customWidth="1"/>
    <col min="5" max="5" width="15.28515625" style="92" customWidth="1"/>
    <col min="6" max="6" width="15" style="92" customWidth="1"/>
    <col min="7" max="7" width="16.5703125" style="92" customWidth="1"/>
    <col min="8" max="16384" width="8.85546875" style="1"/>
  </cols>
  <sheetData>
    <row r="1" spans="1:7" ht="20.45" customHeight="1">
      <c r="D1" s="301"/>
      <c r="E1" s="47" t="s">
        <v>1163</v>
      </c>
      <c r="F1" s="47"/>
      <c r="G1" s="301"/>
    </row>
    <row r="2" spans="1:7" ht="20.45" customHeight="1">
      <c r="D2" s="301"/>
      <c r="E2" s="47" t="s">
        <v>1243</v>
      </c>
      <c r="F2" s="47" t="s">
        <v>1242</v>
      </c>
      <c r="G2" s="301"/>
    </row>
    <row r="3" spans="1:7" ht="21" customHeight="1">
      <c r="D3" s="301"/>
      <c r="E3" s="49" t="s">
        <v>1157</v>
      </c>
      <c r="F3" s="47"/>
      <c r="G3" s="301"/>
    </row>
    <row r="4" spans="1:7" ht="22.15" customHeight="1">
      <c r="D4" s="301"/>
      <c r="E4" s="50" t="s">
        <v>1165</v>
      </c>
      <c r="F4" s="48"/>
      <c r="G4" s="301"/>
    </row>
    <row r="5" spans="1:7" ht="16.149999999999999" customHeight="1">
      <c r="A5" s="318" t="s">
        <v>0</v>
      </c>
      <c r="B5" s="316" t="s">
        <v>1147</v>
      </c>
      <c r="C5" s="385" t="s">
        <v>1148</v>
      </c>
      <c r="D5" s="387" t="s">
        <v>1215</v>
      </c>
      <c r="E5" s="388"/>
      <c r="F5" s="389"/>
      <c r="G5" s="20">
        <v>0</v>
      </c>
    </row>
    <row r="6" spans="1:7" ht="16.899999999999999" customHeight="1" thickBot="1">
      <c r="A6" s="319"/>
      <c r="B6" s="317"/>
      <c r="C6" s="386"/>
      <c r="D6" s="42" t="s">
        <v>1149</v>
      </c>
      <c r="E6" s="43" t="s">
        <v>1150</v>
      </c>
      <c r="F6" s="44" t="s">
        <v>1</v>
      </c>
      <c r="G6" s="45" t="s">
        <v>2</v>
      </c>
    </row>
    <row r="7" spans="1:7" ht="35.25" customHeight="1">
      <c r="A7" s="383" t="s">
        <v>1017</v>
      </c>
      <c r="B7" s="383"/>
      <c r="C7" s="383"/>
      <c r="D7" s="383"/>
      <c r="E7" s="383"/>
      <c r="F7" s="383"/>
      <c r="G7" s="383"/>
    </row>
    <row r="8" spans="1:7" ht="40.5" customHeight="1">
      <c r="A8" s="384"/>
      <c r="B8" s="384"/>
      <c r="C8" s="384"/>
      <c r="D8" s="384"/>
      <c r="E8" s="384"/>
      <c r="F8" s="384"/>
      <c r="G8" s="384"/>
    </row>
    <row r="9" spans="1:7">
      <c r="A9" s="33" t="s">
        <v>1018</v>
      </c>
      <c r="B9" s="36" t="s">
        <v>1019</v>
      </c>
      <c r="C9" s="72">
        <v>3.3</v>
      </c>
      <c r="D9" s="34">
        <f>E9*1.1</f>
        <v>0.6776000000000002</v>
      </c>
      <c r="E9" s="34">
        <f>F9*1.1</f>
        <v>0.6160000000000001</v>
      </c>
      <c r="F9" s="34">
        <v>0.56000000000000005</v>
      </c>
      <c r="G9" s="34" t="str">
        <f>IF($G$5&lt;=0,"-",F9*(1-$G$5))</f>
        <v>-</v>
      </c>
    </row>
    <row r="10" spans="1:7">
      <c r="A10" s="33" t="s">
        <v>1020</v>
      </c>
      <c r="B10" s="36" t="s">
        <v>1019</v>
      </c>
      <c r="C10" s="72">
        <v>4</v>
      </c>
      <c r="D10" s="34">
        <f t="shared" ref="D10:D26" si="0">E10*1.1</f>
        <v>0.7865000000000002</v>
      </c>
      <c r="E10" s="34">
        <f t="shared" ref="E10:E26" si="1">F10*1.1</f>
        <v>0.71500000000000008</v>
      </c>
      <c r="F10" s="34">
        <v>0.65</v>
      </c>
      <c r="G10" s="34" t="str">
        <f t="shared" ref="G10:G70" si="2">IF($G$5&lt;=0,"-",F10*(1-$G$5))</f>
        <v>-</v>
      </c>
    </row>
    <row r="11" spans="1:7">
      <c r="A11" s="33" t="s">
        <v>1021</v>
      </c>
      <c r="B11" s="36" t="s">
        <v>1022</v>
      </c>
      <c r="C11" s="72">
        <v>4.9000000000000004</v>
      </c>
      <c r="D11" s="34">
        <f t="shared" si="0"/>
        <v>0.94380000000000019</v>
      </c>
      <c r="E11" s="34">
        <f t="shared" si="1"/>
        <v>0.8580000000000001</v>
      </c>
      <c r="F11" s="34">
        <v>0.78</v>
      </c>
      <c r="G11" s="34" t="str">
        <f t="shared" si="2"/>
        <v>-</v>
      </c>
    </row>
    <row r="12" spans="1:7">
      <c r="A12" s="33" t="s">
        <v>1023</v>
      </c>
      <c r="B12" s="36" t="s">
        <v>320</v>
      </c>
      <c r="C12" s="72">
        <v>7.3</v>
      </c>
      <c r="D12" s="34">
        <f t="shared" si="0"/>
        <v>1.2584000000000002</v>
      </c>
      <c r="E12" s="34">
        <f t="shared" si="1"/>
        <v>1.1440000000000001</v>
      </c>
      <c r="F12" s="34">
        <v>1.04</v>
      </c>
      <c r="G12" s="34" t="str">
        <f t="shared" si="2"/>
        <v>-</v>
      </c>
    </row>
    <row r="13" spans="1:7">
      <c r="A13" s="33" t="s">
        <v>1024</v>
      </c>
      <c r="B13" s="36" t="s">
        <v>320</v>
      </c>
      <c r="C13" s="72">
        <v>8.5</v>
      </c>
      <c r="D13" s="34">
        <f t="shared" si="0"/>
        <v>1.8392000000000004</v>
      </c>
      <c r="E13" s="34">
        <f t="shared" si="1"/>
        <v>1.6720000000000002</v>
      </c>
      <c r="F13" s="34">
        <v>1.52</v>
      </c>
      <c r="G13" s="34" t="str">
        <f t="shared" si="2"/>
        <v>-</v>
      </c>
    </row>
    <row r="14" spans="1:7">
      <c r="A14" s="33" t="s">
        <v>1025</v>
      </c>
      <c r="B14" s="36" t="s">
        <v>320</v>
      </c>
      <c r="C14" s="72">
        <v>11</v>
      </c>
      <c r="D14" s="34">
        <f t="shared" si="0"/>
        <v>2.3111000000000002</v>
      </c>
      <c r="E14" s="34">
        <f t="shared" si="1"/>
        <v>2.101</v>
      </c>
      <c r="F14" s="34">
        <v>1.91</v>
      </c>
      <c r="G14" s="34" t="str">
        <f t="shared" si="2"/>
        <v>-</v>
      </c>
    </row>
    <row r="15" spans="1:7">
      <c r="A15" s="33" t="s">
        <v>1026</v>
      </c>
      <c r="B15" s="36" t="s">
        <v>1027</v>
      </c>
      <c r="C15" s="72">
        <v>13.8</v>
      </c>
      <c r="D15" s="34">
        <f t="shared" si="0"/>
        <v>2.9403000000000006</v>
      </c>
      <c r="E15" s="34">
        <f t="shared" si="1"/>
        <v>2.6730000000000005</v>
      </c>
      <c r="F15" s="34">
        <v>2.4300000000000002</v>
      </c>
      <c r="G15" s="34" t="str">
        <f t="shared" si="2"/>
        <v>-</v>
      </c>
    </row>
    <row r="16" spans="1:7">
      <c r="A16" s="33" t="s">
        <v>1028</v>
      </c>
      <c r="B16" s="36" t="s">
        <v>1027</v>
      </c>
      <c r="C16" s="72">
        <v>16.5</v>
      </c>
      <c r="D16" s="34">
        <f t="shared" si="0"/>
        <v>3.7268000000000008</v>
      </c>
      <c r="E16" s="34">
        <f t="shared" si="1"/>
        <v>3.3880000000000003</v>
      </c>
      <c r="F16" s="34">
        <v>3.08</v>
      </c>
      <c r="G16" s="34" t="str">
        <f t="shared" si="2"/>
        <v>-</v>
      </c>
    </row>
    <row r="17" spans="1:8">
      <c r="A17" s="33" t="s">
        <v>1029</v>
      </c>
      <c r="B17" s="36" t="s">
        <v>537</v>
      </c>
      <c r="C17" s="72">
        <v>19.3</v>
      </c>
      <c r="D17" s="34">
        <f t="shared" si="0"/>
        <v>4.3560000000000008</v>
      </c>
      <c r="E17" s="34">
        <f t="shared" si="1"/>
        <v>3.9600000000000004</v>
      </c>
      <c r="F17" s="34">
        <v>3.6</v>
      </c>
      <c r="G17" s="34" t="str">
        <f t="shared" si="2"/>
        <v>-</v>
      </c>
    </row>
    <row r="18" spans="1:8">
      <c r="A18" s="33" t="s">
        <v>1030</v>
      </c>
      <c r="B18" s="36" t="s">
        <v>537</v>
      </c>
      <c r="C18" s="72"/>
      <c r="D18" s="34">
        <f t="shared" si="0"/>
        <v>4.755300000000001</v>
      </c>
      <c r="E18" s="34">
        <f t="shared" si="1"/>
        <v>4.3230000000000004</v>
      </c>
      <c r="F18" s="34">
        <v>3.93</v>
      </c>
      <c r="G18" s="34" t="str">
        <f t="shared" si="2"/>
        <v>-</v>
      </c>
    </row>
    <row r="19" spans="1:8">
      <c r="A19" s="33" t="s">
        <v>680</v>
      </c>
      <c r="B19" s="36" t="s">
        <v>1027</v>
      </c>
      <c r="C19" s="72"/>
      <c r="D19" s="34">
        <f t="shared" si="0"/>
        <v>3.9325000000000006</v>
      </c>
      <c r="E19" s="34">
        <f t="shared" si="1"/>
        <v>3.5750000000000002</v>
      </c>
      <c r="F19" s="34">
        <v>3.25</v>
      </c>
      <c r="G19" s="34" t="str">
        <f t="shared" si="2"/>
        <v>-</v>
      </c>
    </row>
    <row r="20" spans="1:8">
      <c r="A20" s="33" t="s">
        <v>682</v>
      </c>
      <c r="B20" s="36" t="s">
        <v>1027</v>
      </c>
      <c r="C20" s="72">
        <v>15.3</v>
      </c>
      <c r="D20" s="34">
        <f t="shared" si="0"/>
        <v>4.5012000000000008</v>
      </c>
      <c r="E20" s="34">
        <f t="shared" si="1"/>
        <v>4.0920000000000005</v>
      </c>
      <c r="F20" s="34">
        <v>3.72</v>
      </c>
      <c r="G20" s="34" t="str">
        <f t="shared" si="2"/>
        <v>-</v>
      </c>
    </row>
    <row r="21" spans="1:8">
      <c r="A21" s="33" t="s">
        <v>683</v>
      </c>
      <c r="B21" s="36" t="s">
        <v>1027</v>
      </c>
      <c r="C21" s="72"/>
      <c r="D21" s="34">
        <f t="shared" si="0"/>
        <v>5.5902000000000012</v>
      </c>
      <c r="E21" s="34">
        <f t="shared" si="1"/>
        <v>5.0820000000000007</v>
      </c>
      <c r="F21" s="34">
        <v>4.62</v>
      </c>
      <c r="G21" s="34" t="str">
        <f t="shared" si="2"/>
        <v>-</v>
      </c>
    </row>
    <row r="22" spans="1:8">
      <c r="A22" s="33" t="s">
        <v>684</v>
      </c>
      <c r="B22" s="36" t="s">
        <v>537</v>
      </c>
      <c r="C22" s="72"/>
      <c r="D22" s="34">
        <f t="shared" si="0"/>
        <v>6.6550000000000011</v>
      </c>
      <c r="E22" s="34">
        <f t="shared" si="1"/>
        <v>6.0500000000000007</v>
      </c>
      <c r="F22" s="34">
        <v>5.5</v>
      </c>
      <c r="G22" s="34" t="str">
        <f t="shared" si="2"/>
        <v>-</v>
      </c>
    </row>
    <row r="23" spans="1:8">
      <c r="A23" s="33" t="s">
        <v>685</v>
      </c>
      <c r="B23" s="36" t="s">
        <v>537</v>
      </c>
      <c r="C23" s="72"/>
      <c r="D23" s="34">
        <f t="shared" si="0"/>
        <v>7.8650000000000011</v>
      </c>
      <c r="E23" s="34">
        <f t="shared" si="1"/>
        <v>7.15</v>
      </c>
      <c r="F23" s="34">
        <v>6.5</v>
      </c>
      <c r="G23" s="34" t="str">
        <f t="shared" si="2"/>
        <v>-</v>
      </c>
    </row>
    <row r="24" spans="1:8">
      <c r="A24" s="33" t="s">
        <v>686</v>
      </c>
      <c r="B24" s="36" t="s">
        <v>537</v>
      </c>
      <c r="C24" s="72"/>
      <c r="D24" s="34">
        <f t="shared" si="0"/>
        <v>14.943500000000002</v>
      </c>
      <c r="E24" s="34">
        <f t="shared" si="1"/>
        <v>13.585000000000001</v>
      </c>
      <c r="F24" s="34">
        <v>12.35</v>
      </c>
      <c r="G24" s="34" t="str">
        <f t="shared" si="2"/>
        <v>-</v>
      </c>
    </row>
    <row r="25" spans="1:8">
      <c r="A25" s="33" t="s">
        <v>687</v>
      </c>
      <c r="B25" s="36" t="s">
        <v>540</v>
      </c>
      <c r="C25" s="72"/>
      <c r="D25" s="34">
        <f t="shared" si="0"/>
        <v>18.089500000000001</v>
      </c>
      <c r="E25" s="34">
        <f t="shared" si="1"/>
        <v>16.445</v>
      </c>
      <c r="F25" s="34">
        <v>14.95</v>
      </c>
      <c r="G25" s="34" t="str">
        <f t="shared" si="2"/>
        <v>-</v>
      </c>
    </row>
    <row r="26" spans="1:8" ht="12" thickBot="1">
      <c r="A26" s="33" t="s">
        <v>688</v>
      </c>
      <c r="B26" s="36" t="s">
        <v>540</v>
      </c>
      <c r="C26" s="72"/>
      <c r="D26" s="34">
        <f t="shared" si="0"/>
        <v>20.449000000000002</v>
      </c>
      <c r="E26" s="34">
        <f t="shared" si="1"/>
        <v>18.59</v>
      </c>
      <c r="F26" s="34">
        <v>16.899999999999999</v>
      </c>
      <c r="G26" s="34" t="str">
        <f t="shared" si="2"/>
        <v>-</v>
      </c>
    </row>
    <row r="27" spans="1:8" ht="39" customHeight="1">
      <c r="A27" s="383" t="s">
        <v>1031</v>
      </c>
      <c r="B27" s="383"/>
      <c r="C27" s="383"/>
      <c r="D27" s="383"/>
      <c r="E27" s="383"/>
      <c r="F27" s="383"/>
      <c r="G27" s="383"/>
    </row>
    <row r="28" spans="1:8" ht="44.25" customHeight="1">
      <c r="A28" s="384"/>
      <c r="B28" s="384"/>
      <c r="C28" s="384"/>
      <c r="D28" s="384"/>
      <c r="E28" s="384"/>
      <c r="F28" s="384"/>
      <c r="G28" s="384"/>
      <c r="H28"/>
    </row>
    <row r="29" spans="1:8">
      <c r="A29" s="33" t="s">
        <v>1018</v>
      </c>
      <c r="B29" s="36" t="s">
        <v>1019</v>
      </c>
      <c r="C29" s="72">
        <v>3.3</v>
      </c>
      <c r="D29" s="34">
        <f t="shared" ref="D29:E32" si="3">E29*1.1</f>
        <v>0.64130000000000009</v>
      </c>
      <c r="E29" s="34">
        <f t="shared" si="3"/>
        <v>0.58300000000000007</v>
      </c>
      <c r="F29" s="34">
        <v>0.53</v>
      </c>
      <c r="G29" s="34" t="str">
        <f t="shared" si="2"/>
        <v>-</v>
      </c>
    </row>
    <row r="30" spans="1:8">
      <c r="A30" s="33" t="s">
        <v>1020</v>
      </c>
      <c r="B30" s="36" t="s">
        <v>1022</v>
      </c>
      <c r="C30" s="72"/>
      <c r="D30" s="34">
        <f t="shared" si="3"/>
        <v>0.71390000000000009</v>
      </c>
      <c r="E30" s="34">
        <f t="shared" si="3"/>
        <v>0.64900000000000002</v>
      </c>
      <c r="F30" s="34">
        <v>0.59</v>
      </c>
      <c r="G30" s="34" t="str">
        <f t="shared" si="2"/>
        <v>-</v>
      </c>
    </row>
    <row r="31" spans="1:8">
      <c r="A31" s="33" t="s">
        <v>1021</v>
      </c>
      <c r="B31" s="36" t="s">
        <v>1022</v>
      </c>
      <c r="C31" s="72">
        <v>4.9000000000000004</v>
      </c>
      <c r="D31" s="34">
        <f t="shared" si="3"/>
        <v>0.98010000000000019</v>
      </c>
      <c r="E31" s="34">
        <f t="shared" si="3"/>
        <v>0.89100000000000013</v>
      </c>
      <c r="F31" s="34">
        <v>0.81</v>
      </c>
      <c r="G31" s="34" t="str">
        <f t="shared" si="2"/>
        <v>-</v>
      </c>
    </row>
    <row r="32" spans="1:8" ht="12" thickBot="1">
      <c r="A32" s="33" t="s">
        <v>1023</v>
      </c>
      <c r="B32" s="36" t="s">
        <v>320</v>
      </c>
      <c r="C32" s="72">
        <v>7.3</v>
      </c>
      <c r="D32" s="34">
        <f t="shared" si="3"/>
        <v>1.3310000000000004</v>
      </c>
      <c r="E32" s="34">
        <f t="shared" si="3"/>
        <v>1.2100000000000002</v>
      </c>
      <c r="F32" s="34">
        <v>1.1000000000000001</v>
      </c>
      <c r="G32" s="34" t="str">
        <f t="shared" si="2"/>
        <v>-</v>
      </c>
    </row>
    <row r="33" spans="1:8" ht="40.5" customHeight="1">
      <c r="A33" s="383" t="s">
        <v>1032</v>
      </c>
      <c r="B33" s="383"/>
      <c r="C33" s="383"/>
      <c r="D33" s="383"/>
      <c r="E33" s="383"/>
      <c r="F33" s="383"/>
      <c r="G33" s="383"/>
    </row>
    <row r="34" spans="1:8" ht="49.5" customHeight="1">
      <c r="A34" s="384"/>
      <c r="B34" s="384"/>
      <c r="C34" s="384"/>
      <c r="D34" s="384"/>
      <c r="E34" s="384"/>
      <c r="F34" s="384"/>
      <c r="G34" s="384"/>
      <c r="H34"/>
    </row>
    <row r="35" spans="1:8">
      <c r="A35" s="280" t="s">
        <v>1396</v>
      </c>
      <c r="B35" s="36">
        <v>1000</v>
      </c>
      <c r="C35" s="72"/>
      <c r="D35" s="34">
        <f>E35*1.1</f>
        <v>0.19360000000000002</v>
      </c>
      <c r="E35" s="34">
        <f>F35*1.1</f>
        <v>0.17600000000000002</v>
      </c>
      <c r="F35" s="34">
        <v>0.16</v>
      </c>
      <c r="G35" s="34" t="str">
        <f t="shared" si="2"/>
        <v>-</v>
      </c>
    </row>
    <row r="36" spans="1:8">
      <c r="A36" s="280" t="s">
        <v>1414</v>
      </c>
      <c r="B36" s="36">
        <v>1000</v>
      </c>
      <c r="C36" s="72"/>
      <c r="D36" s="34">
        <f t="shared" ref="D36:D44" si="4">E36*1.1</f>
        <v>0.20570000000000005</v>
      </c>
      <c r="E36" s="34">
        <f t="shared" ref="E36:E44" si="5">F36*1.1</f>
        <v>0.18700000000000003</v>
      </c>
      <c r="F36" s="34">
        <v>0.17</v>
      </c>
      <c r="G36" s="34" t="str">
        <f t="shared" si="2"/>
        <v>-</v>
      </c>
    </row>
    <row r="37" spans="1:8">
      <c r="A37" s="280" t="s">
        <v>1429</v>
      </c>
      <c r="B37" s="36">
        <v>1000</v>
      </c>
      <c r="C37" s="72"/>
      <c r="D37" s="34">
        <f t="shared" si="4"/>
        <v>0.21780000000000002</v>
      </c>
      <c r="E37" s="34">
        <f t="shared" si="5"/>
        <v>0.19800000000000001</v>
      </c>
      <c r="F37" s="34">
        <v>0.18</v>
      </c>
      <c r="G37" s="34" t="str">
        <f t="shared" si="2"/>
        <v>-</v>
      </c>
    </row>
    <row r="38" spans="1:8">
      <c r="A38" s="280" t="s">
        <v>365</v>
      </c>
      <c r="B38" s="36">
        <v>1000</v>
      </c>
      <c r="C38" s="72">
        <v>0.6</v>
      </c>
      <c r="D38" s="34">
        <f t="shared" si="4"/>
        <v>0.22385000000000002</v>
      </c>
      <c r="E38" s="34">
        <f t="shared" si="5"/>
        <v>0.20350000000000001</v>
      </c>
      <c r="F38" s="34">
        <v>0.185</v>
      </c>
      <c r="G38" s="34" t="str">
        <f t="shared" si="2"/>
        <v>-</v>
      </c>
    </row>
    <row r="39" spans="1:8">
      <c r="A39" s="280" t="s">
        <v>1430</v>
      </c>
      <c r="B39" s="36">
        <v>1000</v>
      </c>
      <c r="C39" s="72"/>
      <c r="D39" s="34">
        <f t="shared" si="4"/>
        <v>0.24200000000000005</v>
      </c>
      <c r="E39" s="34">
        <f t="shared" si="5"/>
        <v>0.22000000000000003</v>
      </c>
      <c r="F39" s="34">
        <v>0.2</v>
      </c>
      <c r="G39" s="34" t="str">
        <f t="shared" si="2"/>
        <v>-</v>
      </c>
    </row>
    <row r="40" spans="1:8">
      <c r="A40" s="281" t="s">
        <v>1436</v>
      </c>
      <c r="B40" s="36">
        <v>1000</v>
      </c>
      <c r="C40" s="72"/>
      <c r="D40" s="34">
        <f t="shared" si="4"/>
        <v>0.25410000000000005</v>
      </c>
      <c r="E40" s="34">
        <f t="shared" si="5"/>
        <v>0.23100000000000001</v>
      </c>
      <c r="F40" s="34">
        <v>0.21</v>
      </c>
      <c r="G40" s="34" t="str">
        <f t="shared" si="2"/>
        <v>-</v>
      </c>
    </row>
    <row r="41" spans="1:8">
      <c r="A41" s="280" t="s">
        <v>445</v>
      </c>
      <c r="B41" s="36">
        <v>500</v>
      </c>
      <c r="C41" s="72"/>
      <c r="D41" s="34">
        <f t="shared" si="4"/>
        <v>0.26620000000000005</v>
      </c>
      <c r="E41" s="34">
        <f t="shared" si="5"/>
        <v>0.24200000000000002</v>
      </c>
      <c r="F41" s="34">
        <v>0.22</v>
      </c>
      <c r="G41" s="34" t="str">
        <f t="shared" si="2"/>
        <v>-</v>
      </c>
    </row>
    <row r="42" spans="1:8">
      <c r="A42" s="280" t="s">
        <v>412</v>
      </c>
      <c r="B42" s="36">
        <v>500</v>
      </c>
      <c r="C42" s="72"/>
      <c r="D42" s="34">
        <f t="shared" si="4"/>
        <v>0.35090000000000005</v>
      </c>
      <c r="E42" s="34">
        <f t="shared" si="5"/>
        <v>0.31900000000000001</v>
      </c>
      <c r="F42" s="34">
        <v>0.28999999999999998</v>
      </c>
      <c r="G42" s="34" t="str">
        <f t="shared" si="2"/>
        <v>-</v>
      </c>
    </row>
    <row r="43" spans="1:8">
      <c r="A43" s="280" t="s">
        <v>449</v>
      </c>
      <c r="B43" s="36">
        <v>500</v>
      </c>
      <c r="C43" s="72">
        <v>1.3</v>
      </c>
      <c r="D43" s="34">
        <f t="shared" si="4"/>
        <v>0.5082000000000001</v>
      </c>
      <c r="E43" s="34">
        <f t="shared" si="5"/>
        <v>0.46200000000000002</v>
      </c>
      <c r="F43" s="34">
        <v>0.42</v>
      </c>
      <c r="G43" s="34" t="str">
        <f t="shared" si="2"/>
        <v>-</v>
      </c>
    </row>
    <row r="44" spans="1:8" ht="12" thickBot="1">
      <c r="A44" s="282" t="s">
        <v>454</v>
      </c>
      <c r="B44" s="36">
        <v>500</v>
      </c>
      <c r="C44" s="72"/>
      <c r="D44" s="34">
        <f t="shared" si="4"/>
        <v>0.6776000000000002</v>
      </c>
      <c r="E44" s="34">
        <f t="shared" si="5"/>
        <v>0.6160000000000001</v>
      </c>
      <c r="F44" s="34">
        <v>0.56000000000000005</v>
      </c>
      <c r="G44" s="34" t="str">
        <f t="shared" si="2"/>
        <v>-</v>
      </c>
    </row>
    <row r="45" spans="1:8" ht="39" customHeight="1">
      <c r="A45" s="383" t="s">
        <v>1236</v>
      </c>
      <c r="B45" s="383"/>
      <c r="C45" s="383"/>
      <c r="D45" s="383"/>
      <c r="E45" s="383"/>
      <c r="F45" s="383"/>
      <c r="G45" s="383"/>
    </row>
    <row r="46" spans="1:8" ht="40.5" customHeight="1">
      <c r="A46" s="384"/>
      <c r="B46" s="384"/>
      <c r="C46" s="384"/>
      <c r="D46" s="384"/>
      <c r="E46" s="384"/>
      <c r="F46" s="384"/>
      <c r="G46" s="384"/>
    </row>
    <row r="47" spans="1:8">
      <c r="A47" s="33" t="s">
        <v>680</v>
      </c>
      <c r="B47" s="36">
        <v>1000</v>
      </c>
      <c r="C47" s="72"/>
      <c r="D47" s="34">
        <f>E47*1.1</f>
        <v>1.6940000000000002</v>
      </c>
      <c r="E47" s="34">
        <f>F47*1.1</f>
        <v>1.54</v>
      </c>
      <c r="F47" s="34">
        <v>1.4</v>
      </c>
      <c r="G47" s="34" t="str">
        <f t="shared" si="2"/>
        <v>-</v>
      </c>
    </row>
    <row r="48" spans="1:8">
      <c r="A48" s="33" t="s">
        <v>681</v>
      </c>
      <c r="B48" s="36">
        <v>1000</v>
      </c>
      <c r="C48" s="72">
        <v>9</v>
      </c>
      <c r="D48" s="34">
        <f t="shared" ref="D48:D56" si="6">E48*1.1</f>
        <v>1.7908000000000002</v>
      </c>
      <c r="E48" s="34">
        <f t="shared" ref="E48:E56" si="7">F48*1.1</f>
        <v>1.6280000000000001</v>
      </c>
      <c r="F48" s="34">
        <v>1.48</v>
      </c>
      <c r="G48" s="34" t="str">
        <f t="shared" si="2"/>
        <v>-</v>
      </c>
    </row>
    <row r="49" spans="1:8">
      <c r="A49" s="33" t="s">
        <v>682</v>
      </c>
      <c r="B49" s="36">
        <v>1000</v>
      </c>
      <c r="C49" s="72"/>
      <c r="D49" s="34">
        <f t="shared" si="6"/>
        <v>1.9118000000000004</v>
      </c>
      <c r="E49" s="34">
        <f t="shared" si="7"/>
        <v>1.7380000000000002</v>
      </c>
      <c r="F49" s="34">
        <v>1.58</v>
      </c>
      <c r="G49" s="34" t="str">
        <f t="shared" si="2"/>
        <v>-</v>
      </c>
    </row>
    <row r="50" spans="1:8">
      <c r="A50" s="33" t="s">
        <v>1033</v>
      </c>
      <c r="B50" s="36">
        <v>1000</v>
      </c>
      <c r="C50" s="72"/>
      <c r="D50" s="34">
        <f t="shared" si="6"/>
        <v>2.0086000000000004</v>
      </c>
      <c r="E50" s="34">
        <f t="shared" si="7"/>
        <v>1.8260000000000001</v>
      </c>
      <c r="F50" s="34">
        <v>1.66</v>
      </c>
      <c r="G50" s="34" t="str">
        <f t="shared" si="2"/>
        <v>-</v>
      </c>
    </row>
    <row r="51" spans="1:8">
      <c r="A51" s="33" t="s">
        <v>683</v>
      </c>
      <c r="B51" s="36">
        <v>700</v>
      </c>
      <c r="C51" s="72">
        <v>10.5</v>
      </c>
      <c r="D51" s="34">
        <f t="shared" si="6"/>
        <v>2.0933000000000002</v>
      </c>
      <c r="E51" s="34">
        <f t="shared" si="7"/>
        <v>1.903</v>
      </c>
      <c r="F51" s="34">
        <v>1.73</v>
      </c>
      <c r="G51" s="34" t="str">
        <f t="shared" si="2"/>
        <v>-</v>
      </c>
    </row>
    <row r="52" spans="1:8">
      <c r="A52" s="33" t="s">
        <v>684</v>
      </c>
      <c r="B52" s="36">
        <v>600</v>
      </c>
      <c r="C52" s="72">
        <v>11.7</v>
      </c>
      <c r="D52" s="34">
        <f t="shared" si="6"/>
        <v>2.2869000000000006</v>
      </c>
      <c r="E52" s="34">
        <f t="shared" si="7"/>
        <v>2.0790000000000002</v>
      </c>
      <c r="F52" s="34">
        <v>1.89</v>
      </c>
      <c r="G52" s="34" t="str">
        <f t="shared" si="2"/>
        <v>-</v>
      </c>
    </row>
    <row r="53" spans="1:8" ht="12.75">
      <c r="A53" s="33" t="s">
        <v>685</v>
      </c>
      <c r="B53" s="36">
        <v>500</v>
      </c>
      <c r="C53" s="72">
        <v>12.5</v>
      </c>
      <c r="D53" s="34">
        <f t="shared" si="6"/>
        <v>2.4805000000000001</v>
      </c>
      <c r="E53" s="34">
        <f t="shared" si="7"/>
        <v>2.2549999999999999</v>
      </c>
      <c r="F53" s="34">
        <v>2.0499999999999998</v>
      </c>
      <c r="G53" s="34" t="str">
        <f t="shared" si="2"/>
        <v>-</v>
      </c>
      <c r="H53"/>
    </row>
    <row r="54" spans="1:8" ht="12.75">
      <c r="A54" s="33" t="s">
        <v>686</v>
      </c>
      <c r="B54" s="36">
        <v>500</v>
      </c>
      <c r="C54" s="72">
        <v>13.4</v>
      </c>
      <c r="D54" s="34">
        <f t="shared" si="6"/>
        <v>2.6862000000000008</v>
      </c>
      <c r="E54" s="34">
        <f t="shared" si="7"/>
        <v>2.4420000000000006</v>
      </c>
      <c r="F54" s="34">
        <v>2.2200000000000002</v>
      </c>
      <c r="G54" s="34" t="str">
        <f t="shared" si="2"/>
        <v>-</v>
      </c>
      <c r="H54"/>
    </row>
    <row r="55" spans="1:8">
      <c r="A55" s="33" t="s">
        <v>687</v>
      </c>
      <c r="B55" s="36">
        <v>500</v>
      </c>
      <c r="C55" s="72">
        <v>14.5</v>
      </c>
      <c r="D55" s="34">
        <f t="shared" si="6"/>
        <v>2.9040000000000004</v>
      </c>
      <c r="E55" s="34">
        <f t="shared" si="7"/>
        <v>2.64</v>
      </c>
      <c r="F55" s="34">
        <v>2.4</v>
      </c>
      <c r="G55" s="34" t="str">
        <f t="shared" si="2"/>
        <v>-</v>
      </c>
    </row>
    <row r="56" spans="1:8" ht="12" thickBot="1">
      <c r="A56" s="33" t="s">
        <v>688</v>
      </c>
      <c r="B56" s="36" t="s">
        <v>1034</v>
      </c>
      <c r="C56" s="72"/>
      <c r="D56" s="34">
        <f t="shared" si="6"/>
        <v>3.1218000000000008</v>
      </c>
      <c r="E56" s="34">
        <f t="shared" si="7"/>
        <v>2.8380000000000005</v>
      </c>
      <c r="F56" s="34">
        <v>2.58</v>
      </c>
      <c r="G56" s="34" t="str">
        <f t="shared" si="2"/>
        <v>-</v>
      </c>
    </row>
    <row r="57" spans="1:8" ht="41.25" customHeight="1">
      <c r="A57" s="383" t="s">
        <v>1237</v>
      </c>
      <c r="B57" s="383"/>
      <c r="C57" s="383"/>
      <c r="D57" s="383"/>
      <c r="E57" s="383"/>
      <c r="F57" s="383"/>
      <c r="G57" s="383"/>
    </row>
    <row r="58" spans="1:8" ht="41.25" customHeight="1">
      <c r="A58" s="384"/>
      <c r="B58" s="384"/>
      <c r="C58" s="384"/>
      <c r="D58" s="384"/>
      <c r="E58" s="384"/>
      <c r="F58" s="384"/>
      <c r="G58" s="384"/>
    </row>
    <row r="59" spans="1:8">
      <c r="A59" s="33" t="s">
        <v>681</v>
      </c>
      <c r="B59" s="36">
        <v>1000</v>
      </c>
      <c r="C59" s="72"/>
      <c r="D59" s="34">
        <f>E59*1.1</f>
        <v>3.3517000000000006</v>
      </c>
      <c r="E59" s="34">
        <f>F59*1.1</f>
        <v>3.0470000000000002</v>
      </c>
      <c r="F59" s="34">
        <v>2.77</v>
      </c>
      <c r="G59" s="34" t="str">
        <f t="shared" si="2"/>
        <v>-</v>
      </c>
    </row>
    <row r="60" spans="1:8">
      <c r="A60" s="33" t="s">
        <v>683</v>
      </c>
      <c r="B60" s="36">
        <v>1000</v>
      </c>
      <c r="C60" s="72"/>
      <c r="D60" s="34">
        <f t="shared" ref="D60:D67" si="8">E60*1.1</f>
        <v>4.1382000000000003</v>
      </c>
      <c r="E60" s="34">
        <f t="shared" ref="E60:E67" si="9">F60*1.1</f>
        <v>3.762</v>
      </c>
      <c r="F60" s="34">
        <v>3.42</v>
      </c>
      <c r="G60" s="34" t="str">
        <f t="shared" si="2"/>
        <v>-</v>
      </c>
    </row>
    <row r="61" spans="1:8">
      <c r="A61" s="33" t="s">
        <v>684</v>
      </c>
      <c r="B61" s="36">
        <v>1000</v>
      </c>
      <c r="C61" s="72">
        <v>35</v>
      </c>
      <c r="D61" s="34">
        <f t="shared" si="8"/>
        <v>4.5496000000000008</v>
      </c>
      <c r="E61" s="34">
        <f t="shared" si="9"/>
        <v>4.1360000000000001</v>
      </c>
      <c r="F61" s="34">
        <v>3.76</v>
      </c>
      <c r="G61" s="34" t="str">
        <f t="shared" si="2"/>
        <v>-</v>
      </c>
    </row>
    <row r="62" spans="1:8">
      <c r="A62" s="33" t="s">
        <v>685</v>
      </c>
      <c r="B62" s="36">
        <v>500</v>
      </c>
      <c r="C62" s="72">
        <v>38</v>
      </c>
      <c r="D62" s="34">
        <f t="shared" si="8"/>
        <v>5.094100000000001</v>
      </c>
      <c r="E62" s="34">
        <f t="shared" si="9"/>
        <v>4.6310000000000002</v>
      </c>
      <c r="F62" s="34">
        <v>4.21</v>
      </c>
      <c r="G62" s="34" t="str">
        <f t="shared" si="2"/>
        <v>-</v>
      </c>
    </row>
    <row r="63" spans="1:8">
      <c r="A63" s="33" t="s">
        <v>686</v>
      </c>
      <c r="B63" s="36">
        <v>500</v>
      </c>
      <c r="C63" s="72">
        <v>43</v>
      </c>
      <c r="D63" s="34">
        <f t="shared" si="8"/>
        <v>5.6627999999999998</v>
      </c>
      <c r="E63" s="34">
        <f t="shared" si="9"/>
        <v>5.1479999999999997</v>
      </c>
      <c r="F63" s="34">
        <v>4.68</v>
      </c>
      <c r="G63" s="34" t="str">
        <f t="shared" si="2"/>
        <v>-</v>
      </c>
    </row>
    <row r="64" spans="1:8">
      <c r="A64" s="33" t="s">
        <v>687</v>
      </c>
      <c r="B64" s="36">
        <v>500</v>
      </c>
      <c r="C64" s="72">
        <v>47.5</v>
      </c>
      <c r="D64" s="34">
        <f t="shared" si="8"/>
        <v>6.2920000000000016</v>
      </c>
      <c r="E64" s="34">
        <f t="shared" si="9"/>
        <v>5.7200000000000006</v>
      </c>
      <c r="F64" s="34">
        <v>5.2</v>
      </c>
      <c r="G64" s="34" t="str">
        <f t="shared" si="2"/>
        <v>-</v>
      </c>
    </row>
    <row r="65" spans="1:9">
      <c r="A65" s="33" t="s">
        <v>688</v>
      </c>
      <c r="B65" s="36">
        <v>400</v>
      </c>
      <c r="C65" s="72"/>
      <c r="D65" s="34">
        <f t="shared" si="8"/>
        <v>7.6472000000000016</v>
      </c>
      <c r="E65" s="34">
        <f t="shared" si="9"/>
        <v>6.9520000000000008</v>
      </c>
      <c r="F65" s="34">
        <v>6.32</v>
      </c>
      <c r="G65" s="34" t="str">
        <f t="shared" si="2"/>
        <v>-</v>
      </c>
    </row>
    <row r="66" spans="1:9">
      <c r="A66" s="33" t="s">
        <v>689</v>
      </c>
      <c r="B66" s="36">
        <v>400</v>
      </c>
      <c r="C66" s="72"/>
      <c r="D66" s="34">
        <f t="shared" si="8"/>
        <v>12.620300000000002</v>
      </c>
      <c r="E66" s="34">
        <f t="shared" si="9"/>
        <v>11.473000000000001</v>
      </c>
      <c r="F66" s="34">
        <v>10.43</v>
      </c>
      <c r="G66" s="34" t="str">
        <f t="shared" si="2"/>
        <v>-</v>
      </c>
    </row>
    <row r="67" spans="1:9" ht="12" thickBot="1">
      <c r="A67" s="33" t="s">
        <v>690</v>
      </c>
      <c r="B67" s="36">
        <v>400</v>
      </c>
      <c r="C67" s="72"/>
      <c r="D67" s="34">
        <f t="shared" si="8"/>
        <v>13.818200000000003</v>
      </c>
      <c r="E67" s="34">
        <f t="shared" si="9"/>
        <v>12.562000000000001</v>
      </c>
      <c r="F67" s="34">
        <v>11.42</v>
      </c>
      <c r="G67" s="34" t="str">
        <f t="shared" si="2"/>
        <v>-</v>
      </c>
    </row>
    <row r="68" spans="1:9" ht="47.25" customHeight="1">
      <c r="A68" s="383" t="s">
        <v>1238</v>
      </c>
      <c r="B68" s="383"/>
      <c r="C68" s="383"/>
      <c r="D68" s="383"/>
      <c r="E68" s="383"/>
      <c r="F68" s="383"/>
      <c r="G68" s="383"/>
    </row>
    <row r="69" spans="1:9" ht="32.25" customHeight="1">
      <c r="A69" s="384"/>
      <c r="B69" s="384"/>
      <c r="C69" s="384"/>
      <c r="D69" s="384"/>
      <c r="E69" s="384"/>
      <c r="F69" s="384"/>
      <c r="G69" s="384"/>
      <c r="I69"/>
    </row>
    <row r="70" spans="1:9">
      <c r="A70" s="33" t="s">
        <v>684</v>
      </c>
      <c r="B70" s="36">
        <v>200</v>
      </c>
      <c r="C70" s="72">
        <v>35</v>
      </c>
      <c r="D70" s="34">
        <f>E70*1.1</f>
        <v>5.5418000000000012</v>
      </c>
      <c r="E70" s="34">
        <f>F70*1.1</f>
        <v>5.0380000000000003</v>
      </c>
      <c r="F70" s="34">
        <v>4.58</v>
      </c>
      <c r="G70" s="34" t="str">
        <f t="shared" si="2"/>
        <v>-</v>
      </c>
    </row>
    <row r="71" spans="1:9">
      <c r="A71" s="33" t="s">
        <v>685</v>
      </c>
      <c r="B71" s="36">
        <v>200</v>
      </c>
      <c r="C71" s="72">
        <v>38</v>
      </c>
      <c r="D71" s="34">
        <f t="shared" ref="D71:D76" si="10">E71*1.1</f>
        <v>6.5461000000000009</v>
      </c>
      <c r="E71" s="34">
        <f t="shared" ref="E71:E76" si="11">F71*1.1</f>
        <v>5.9510000000000005</v>
      </c>
      <c r="F71" s="34">
        <v>5.41</v>
      </c>
      <c r="G71" s="34" t="str">
        <f t="shared" ref="G71:G99" si="12">IF($G$5&lt;=0,"-",F71*(1-$G$5))</f>
        <v>-</v>
      </c>
    </row>
    <row r="72" spans="1:9">
      <c r="A72" s="33" t="s">
        <v>686</v>
      </c>
      <c r="B72" s="36">
        <v>200</v>
      </c>
      <c r="C72" s="72">
        <v>43</v>
      </c>
      <c r="D72" s="34">
        <f t="shared" si="10"/>
        <v>6.9696000000000007</v>
      </c>
      <c r="E72" s="34">
        <f t="shared" si="11"/>
        <v>6.3360000000000003</v>
      </c>
      <c r="F72" s="34">
        <v>5.76</v>
      </c>
      <c r="G72" s="34" t="str">
        <f t="shared" si="12"/>
        <v>-</v>
      </c>
    </row>
    <row r="73" spans="1:9">
      <c r="A73" s="33" t="s">
        <v>687</v>
      </c>
      <c r="B73" s="36">
        <v>200</v>
      </c>
      <c r="C73" s="72">
        <v>47.5</v>
      </c>
      <c r="D73" s="34">
        <f t="shared" si="10"/>
        <v>7.7924000000000024</v>
      </c>
      <c r="E73" s="34">
        <f t="shared" si="11"/>
        <v>7.0840000000000014</v>
      </c>
      <c r="F73" s="34">
        <v>6.44</v>
      </c>
      <c r="G73" s="34" t="str">
        <f t="shared" si="12"/>
        <v>-</v>
      </c>
    </row>
    <row r="74" spans="1:9">
      <c r="A74" s="33" t="s">
        <v>688</v>
      </c>
      <c r="B74" s="36">
        <v>100</v>
      </c>
      <c r="C74" s="72"/>
      <c r="D74" s="34">
        <f t="shared" si="10"/>
        <v>9.0629000000000008</v>
      </c>
      <c r="E74" s="34">
        <f t="shared" si="11"/>
        <v>8.2390000000000008</v>
      </c>
      <c r="F74" s="34">
        <v>7.49</v>
      </c>
      <c r="G74" s="34" t="str">
        <f t="shared" si="12"/>
        <v>-</v>
      </c>
    </row>
    <row r="75" spans="1:9">
      <c r="A75" s="33" t="s">
        <v>689</v>
      </c>
      <c r="B75" s="36">
        <v>100</v>
      </c>
      <c r="C75" s="72"/>
      <c r="D75" s="34">
        <f t="shared" si="10"/>
        <v>14.253800000000002</v>
      </c>
      <c r="E75" s="34">
        <f t="shared" si="11"/>
        <v>12.958</v>
      </c>
      <c r="F75" s="34">
        <v>11.78</v>
      </c>
      <c r="G75" s="34" t="str">
        <f t="shared" si="12"/>
        <v>-</v>
      </c>
    </row>
    <row r="76" spans="1:9" ht="12" thickBot="1">
      <c r="A76" s="33" t="s">
        <v>690</v>
      </c>
      <c r="B76" s="36">
        <v>100</v>
      </c>
      <c r="C76" s="72"/>
      <c r="D76" s="34">
        <f t="shared" si="10"/>
        <v>15.609000000000004</v>
      </c>
      <c r="E76" s="34">
        <f t="shared" si="11"/>
        <v>14.190000000000001</v>
      </c>
      <c r="F76" s="34">
        <v>12.9</v>
      </c>
      <c r="G76" s="34" t="str">
        <f t="shared" si="12"/>
        <v>-</v>
      </c>
    </row>
    <row r="77" spans="1:9" ht="36" customHeight="1">
      <c r="A77" s="383" t="s">
        <v>1235</v>
      </c>
      <c r="B77" s="383"/>
      <c r="C77" s="383"/>
      <c r="D77" s="383"/>
      <c r="E77" s="383"/>
      <c r="F77" s="383"/>
      <c r="G77" s="383"/>
    </row>
    <row r="78" spans="1:9" ht="39.75" customHeight="1">
      <c r="A78" s="384"/>
      <c r="B78" s="384"/>
      <c r="C78" s="384"/>
      <c r="D78" s="384"/>
      <c r="E78" s="384"/>
      <c r="F78" s="384"/>
      <c r="G78" s="384"/>
    </row>
    <row r="79" spans="1:9">
      <c r="A79" s="283" t="s">
        <v>349</v>
      </c>
      <c r="B79" s="36">
        <v>50</v>
      </c>
      <c r="C79" s="72"/>
      <c r="D79" s="34">
        <f>E79*1.1</f>
        <v>16.601200000000002</v>
      </c>
      <c r="E79" s="34">
        <f>F79*1.1</f>
        <v>15.092000000000002</v>
      </c>
      <c r="F79" s="34">
        <v>13.72</v>
      </c>
      <c r="G79" s="34" t="str">
        <f t="shared" si="12"/>
        <v>-</v>
      </c>
    </row>
    <row r="80" spans="1:9">
      <c r="A80" s="266" t="s">
        <v>350</v>
      </c>
      <c r="B80" s="36">
        <v>50</v>
      </c>
      <c r="C80" s="72"/>
      <c r="D80" s="34">
        <f t="shared" ref="D80:D84" si="13">E80*1.1</f>
        <v>18.440400000000004</v>
      </c>
      <c r="E80" s="34">
        <f t="shared" ref="E80:E84" si="14">F80*1.1</f>
        <v>16.764000000000003</v>
      </c>
      <c r="F80" s="34">
        <v>15.24</v>
      </c>
      <c r="G80" s="34" t="str">
        <f t="shared" si="12"/>
        <v>-</v>
      </c>
    </row>
    <row r="81" spans="1:8">
      <c r="A81" s="266" t="s">
        <v>418</v>
      </c>
      <c r="B81" s="36">
        <v>50</v>
      </c>
      <c r="C81" s="72"/>
      <c r="D81" s="34">
        <f t="shared" si="13"/>
        <v>21.296000000000006</v>
      </c>
      <c r="E81" s="34">
        <f t="shared" si="14"/>
        <v>19.360000000000003</v>
      </c>
      <c r="F81" s="34">
        <v>17.600000000000001</v>
      </c>
      <c r="G81" s="34" t="str">
        <f t="shared" si="12"/>
        <v>-</v>
      </c>
    </row>
    <row r="82" spans="1:8">
      <c r="A82" s="266" t="s">
        <v>563</v>
      </c>
      <c r="B82" s="36">
        <v>50</v>
      </c>
      <c r="C82" s="72"/>
      <c r="D82" s="34">
        <f t="shared" si="13"/>
        <v>23.123100000000004</v>
      </c>
      <c r="E82" s="34">
        <f t="shared" si="14"/>
        <v>21.021000000000001</v>
      </c>
      <c r="F82" s="34">
        <v>19.11</v>
      </c>
      <c r="G82" s="34" t="str">
        <f t="shared" si="12"/>
        <v>-</v>
      </c>
    </row>
    <row r="83" spans="1:8">
      <c r="A83" s="266" t="s">
        <v>479</v>
      </c>
      <c r="B83" s="36">
        <v>50</v>
      </c>
      <c r="C83" s="72"/>
      <c r="D83" s="34">
        <f t="shared" si="13"/>
        <v>25.652000000000001</v>
      </c>
      <c r="E83" s="34">
        <f t="shared" si="14"/>
        <v>23.32</v>
      </c>
      <c r="F83" s="34">
        <v>21.2</v>
      </c>
      <c r="G83" s="34" t="str">
        <f t="shared" si="12"/>
        <v>-</v>
      </c>
    </row>
    <row r="84" spans="1:8" ht="12" thickBot="1">
      <c r="A84" s="284" t="s">
        <v>482</v>
      </c>
      <c r="B84" s="36">
        <v>50</v>
      </c>
      <c r="C84" s="72"/>
      <c r="D84" s="34">
        <f t="shared" si="13"/>
        <v>31.895600000000005</v>
      </c>
      <c r="E84" s="34">
        <f t="shared" si="14"/>
        <v>28.996000000000002</v>
      </c>
      <c r="F84" s="34">
        <v>26.36</v>
      </c>
      <c r="G84" s="34" t="str">
        <f t="shared" si="12"/>
        <v>-</v>
      </c>
    </row>
    <row r="85" spans="1:8" ht="36.75" customHeight="1">
      <c r="A85" s="383" t="s">
        <v>1239</v>
      </c>
      <c r="B85" s="383"/>
      <c r="C85" s="383"/>
      <c r="D85" s="383"/>
      <c r="E85" s="383"/>
      <c r="F85" s="383"/>
      <c r="G85" s="383"/>
    </row>
    <row r="86" spans="1:8" ht="41.25" customHeight="1">
      <c r="A86" s="384"/>
      <c r="B86" s="384"/>
      <c r="C86" s="384"/>
      <c r="D86" s="384"/>
      <c r="E86" s="384"/>
      <c r="F86" s="384"/>
      <c r="G86" s="384"/>
    </row>
    <row r="87" spans="1:8">
      <c r="A87" s="266" t="s">
        <v>349</v>
      </c>
      <c r="B87" s="36">
        <v>50</v>
      </c>
      <c r="C87" s="72"/>
      <c r="D87" s="34">
        <f t="shared" ref="D87:E89" si="15">E87*1.1</f>
        <v>19.602</v>
      </c>
      <c r="E87" s="34">
        <f t="shared" si="15"/>
        <v>17.82</v>
      </c>
      <c r="F87" s="34">
        <v>16.2</v>
      </c>
      <c r="G87" s="34" t="str">
        <f t="shared" si="12"/>
        <v>-</v>
      </c>
    </row>
    <row r="88" spans="1:8">
      <c r="A88" s="266" t="s">
        <v>350</v>
      </c>
      <c r="B88" s="36">
        <v>50</v>
      </c>
      <c r="C88" s="72"/>
      <c r="D88" s="34">
        <f t="shared" si="15"/>
        <v>21.175000000000001</v>
      </c>
      <c r="E88" s="34">
        <f t="shared" si="15"/>
        <v>19.25</v>
      </c>
      <c r="F88" s="34">
        <v>17.5</v>
      </c>
      <c r="G88" s="34" t="str">
        <f t="shared" si="12"/>
        <v>-</v>
      </c>
    </row>
    <row r="89" spans="1:8" ht="12" thickBot="1">
      <c r="A89" s="284" t="s">
        <v>418</v>
      </c>
      <c r="B89" s="36">
        <v>50</v>
      </c>
      <c r="C89" s="72"/>
      <c r="D89" s="34">
        <f t="shared" si="15"/>
        <v>23.595000000000006</v>
      </c>
      <c r="E89" s="34">
        <f t="shared" si="15"/>
        <v>21.450000000000003</v>
      </c>
      <c r="F89" s="34">
        <v>19.5</v>
      </c>
      <c r="G89" s="34" t="str">
        <f t="shared" si="12"/>
        <v>-</v>
      </c>
    </row>
    <row r="90" spans="1:8" ht="39" customHeight="1">
      <c r="A90" s="383" t="s">
        <v>1036</v>
      </c>
      <c r="B90" s="383"/>
      <c r="C90" s="383"/>
      <c r="D90" s="383"/>
      <c r="E90" s="383"/>
      <c r="F90" s="383"/>
      <c r="G90" s="383"/>
    </row>
    <row r="91" spans="1:8" ht="33" customHeight="1">
      <c r="A91" s="384"/>
      <c r="B91" s="384"/>
      <c r="C91" s="384"/>
      <c r="D91" s="384"/>
      <c r="E91" s="384"/>
      <c r="F91" s="384"/>
      <c r="G91" s="384"/>
      <c r="H91"/>
    </row>
    <row r="92" spans="1:8">
      <c r="A92" s="285" t="s">
        <v>349</v>
      </c>
      <c r="B92" s="36">
        <v>50</v>
      </c>
      <c r="C92" s="72"/>
      <c r="D92" s="34">
        <f>E92*1.1</f>
        <v>4.1503000000000005</v>
      </c>
      <c r="E92" s="34">
        <f>F92*1.1</f>
        <v>3.7730000000000006</v>
      </c>
      <c r="F92" s="34">
        <v>3.43</v>
      </c>
      <c r="G92" s="34" t="str">
        <f t="shared" si="12"/>
        <v>-</v>
      </c>
    </row>
    <row r="93" spans="1:8">
      <c r="A93" s="266" t="s">
        <v>350</v>
      </c>
      <c r="B93" s="36">
        <v>50</v>
      </c>
      <c r="C93" s="72"/>
      <c r="D93" s="34">
        <f t="shared" ref="D93:D99" si="16">E93*1.1</f>
        <v>4.3560000000000008</v>
      </c>
      <c r="E93" s="34">
        <f t="shared" ref="E93:E99" si="17">F93*1.1</f>
        <v>3.9600000000000004</v>
      </c>
      <c r="F93" s="34">
        <v>3.6</v>
      </c>
      <c r="G93" s="34" t="str">
        <f t="shared" si="12"/>
        <v>-</v>
      </c>
    </row>
    <row r="94" spans="1:8">
      <c r="A94" s="266" t="s">
        <v>418</v>
      </c>
      <c r="B94" s="36">
        <v>50</v>
      </c>
      <c r="C94" s="72"/>
      <c r="D94" s="34">
        <f t="shared" si="16"/>
        <v>4.4770000000000003</v>
      </c>
      <c r="E94" s="34">
        <f t="shared" si="17"/>
        <v>4.07</v>
      </c>
      <c r="F94" s="34">
        <v>3.7</v>
      </c>
      <c r="G94" s="34" t="str">
        <f t="shared" si="12"/>
        <v>-</v>
      </c>
    </row>
    <row r="95" spans="1:8">
      <c r="A95" s="266" t="s">
        <v>563</v>
      </c>
      <c r="B95" s="36">
        <v>50</v>
      </c>
      <c r="C95" s="72"/>
      <c r="D95" s="34">
        <f t="shared" si="16"/>
        <v>4.513300000000001</v>
      </c>
      <c r="E95" s="34">
        <f t="shared" si="17"/>
        <v>4.1030000000000006</v>
      </c>
      <c r="F95" s="34">
        <v>3.73</v>
      </c>
      <c r="G95" s="34" t="str">
        <f t="shared" si="12"/>
        <v>-</v>
      </c>
    </row>
    <row r="96" spans="1:8">
      <c r="A96" s="266" t="s">
        <v>479</v>
      </c>
      <c r="B96" s="36">
        <v>50</v>
      </c>
      <c r="C96" s="72"/>
      <c r="D96" s="34">
        <f t="shared" si="16"/>
        <v>4.6222000000000003</v>
      </c>
      <c r="E96" s="34">
        <f t="shared" si="17"/>
        <v>4.202</v>
      </c>
      <c r="F96" s="34">
        <v>3.82</v>
      </c>
      <c r="G96" s="34" t="str">
        <f t="shared" si="12"/>
        <v>-</v>
      </c>
    </row>
    <row r="97" spans="1:7">
      <c r="A97" s="266" t="s">
        <v>482</v>
      </c>
      <c r="B97" s="36">
        <v>50</v>
      </c>
      <c r="C97" s="72"/>
      <c r="D97" s="34">
        <f t="shared" si="16"/>
        <v>5.2030000000000012</v>
      </c>
      <c r="E97" s="34">
        <f t="shared" si="17"/>
        <v>4.7300000000000004</v>
      </c>
      <c r="F97" s="34">
        <v>4.3</v>
      </c>
      <c r="G97" s="34" t="str">
        <f t="shared" si="12"/>
        <v>-</v>
      </c>
    </row>
    <row r="98" spans="1:7">
      <c r="A98" s="266" t="s">
        <v>358</v>
      </c>
      <c r="B98" s="36">
        <v>50</v>
      </c>
      <c r="C98" s="72"/>
      <c r="D98" s="34">
        <f t="shared" si="16"/>
        <v>6.0863000000000005</v>
      </c>
      <c r="E98" s="34">
        <f t="shared" si="17"/>
        <v>5.5330000000000004</v>
      </c>
      <c r="F98" s="34">
        <v>5.03</v>
      </c>
      <c r="G98" s="34" t="str">
        <f t="shared" si="12"/>
        <v>-</v>
      </c>
    </row>
    <row r="99" spans="1:7" ht="12" thickBot="1">
      <c r="A99" s="284" t="s">
        <v>492</v>
      </c>
      <c r="B99" s="36">
        <v>50</v>
      </c>
      <c r="C99" s="72"/>
      <c r="D99" s="34">
        <f t="shared" si="16"/>
        <v>7.9860000000000007</v>
      </c>
      <c r="E99" s="34">
        <f t="shared" si="17"/>
        <v>7.26</v>
      </c>
      <c r="F99" s="34">
        <v>6.6</v>
      </c>
      <c r="G99" s="34" t="str">
        <f t="shared" si="12"/>
        <v>-</v>
      </c>
    </row>
    <row r="187" spans="1:1">
      <c r="A187" s="286"/>
    </row>
  </sheetData>
  <mergeCells count="13">
    <mergeCell ref="A7:G8"/>
    <mergeCell ref="A27:G28"/>
    <mergeCell ref="A5:A6"/>
    <mergeCell ref="B5:B6"/>
    <mergeCell ref="C5:C6"/>
    <mergeCell ref="D5:F5"/>
    <mergeCell ref="A85:G86"/>
    <mergeCell ref="A90:G91"/>
    <mergeCell ref="A33:G34"/>
    <mergeCell ref="A45:G46"/>
    <mergeCell ref="A57:G58"/>
    <mergeCell ref="A68:G69"/>
    <mergeCell ref="A77:G78"/>
  </mergeCells>
  <phoneticPr fontId="3" type="noConversion"/>
  <hyperlinks>
    <hyperlink ref="A4" r:id="rId1" display="www.tdrusmetiz.ru"/>
  </hyperlinks>
  <pageMargins left="0.75" right="0.75" top="1" bottom="1" header="0.5" footer="0.5"/>
  <pageSetup paperSize="9" scale="95" orientation="portrait" r:id="rId2"/>
  <headerFooter alignWithMargins="0"/>
  <rowBreaks count="1" manualBreakCount="1">
    <brk id="67" max="7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87"/>
  <sheetViews>
    <sheetView view="pageBreakPreview" workbookViewId="0">
      <pane ySplit="6" topLeftCell="A114" activePane="bottomLeft" state="frozenSplit"/>
      <selection activeCell="A189" sqref="A189"/>
      <selection pane="bottomLeft" activeCell="I132" sqref="I132"/>
    </sheetView>
  </sheetViews>
  <sheetFormatPr defaultColWidth="8.85546875" defaultRowHeight="11.25"/>
  <cols>
    <col min="1" max="1" width="13" style="92" customWidth="1"/>
    <col min="2" max="2" width="13.28515625" style="92" customWidth="1"/>
    <col min="3" max="3" width="12.5703125" style="92" customWidth="1"/>
    <col min="4" max="7" width="9.7109375" style="92" customWidth="1"/>
    <col min="8" max="16384" width="8.85546875" style="1"/>
  </cols>
  <sheetData>
    <row r="1" spans="1:10" ht="20.45" customHeight="1">
      <c r="D1" s="301"/>
      <c r="E1" s="47" t="s">
        <v>1163</v>
      </c>
      <c r="F1" s="47"/>
      <c r="G1" s="301"/>
    </row>
    <row r="2" spans="1:10" ht="20.45" customHeight="1">
      <c r="D2" s="301"/>
      <c r="E2" s="47" t="s">
        <v>1164</v>
      </c>
      <c r="F2" s="47" t="s">
        <v>1241</v>
      </c>
      <c r="G2" s="301"/>
    </row>
    <row r="3" spans="1:10" ht="21" customHeight="1">
      <c r="D3" s="301"/>
      <c r="E3" s="49" t="s">
        <v>1157</v>
      </c>
      <c r="F3" s="47"/>
      <c r="G3" s="301"/>
    </row>
    <row r="4" spans="1:10" ht="22.15" customHeight="1">
      <c r="D4" s="301"/>
      <c r="E4" s="50" t="s">
        <v>1165</v>
      </c>
      <c r="F4" s="48"/>
      <c r="G4" s="301"/>
    </row>
    <row r="5" spans="1:10" ht="17.45" customHeight="1">
      <c r="A5" s="318" t="s">
        <v>0</v>
      </c>
      <c r="B5" s="316" t="s">
        <v>1147</v>
      </c>
      <c r="C5" s="314" t="s">
        <v>1148</v>
      </c>
      <c r="D5" s="360" t="s">
        <v>1215</v>
      </c>
      <c r="E5" s="361"/>
      <c r="F5" s="362"/>
      <c r="G5" s="20">
        <v>0</v>
      </c>
      <c r="H5" s="19"/>
    </row>
    <row r="6" spans="1:10" ht="16.899999999999999" customHeight="1" thickBot="1">
      <c r="A6" s="319"/>
      <c r="B6" s="317"/>
      <c r="C6" s="315"/>
      <c r="D6" s="42" t="s">
        <v>1149</v>
      </c>
      <c r="E6" s="43" t="s">
        <v>1150</v>
      </c>
      <c r="F6" s="44" t="s">
        <v>1</v>
      </c>
      <c r="G6" s="45" t="s">
        <v>2</v>
      </c>
      <c r="H6" s="19"/>
    </row>
    <row r="7" spans="1:10" ht="43.5" customHeight="1">
      <c r="A7" s="381" t="s">
        <v>1037</v>
      </c>
      <c r="B7" s="381"/>
      <c r="C7" s="381"/>
      <c r="D7" s="381"/>
      <c r="E7" s="381"/>
      <c r="F7" s="381"/>
      <c r="G7" s="381"/>
    </row>
    <row r="8" spans="1:10" ht="45" customHeight="1">
      <c r="A8" s="382"/>
      <c r="B8" s="382"/>
      <c r="C8" s="382"/>
      <c r="D8" s="382"/>
      <c r="E8" s="382"/>
      <c r="F8" s="382"/>
      <c r="G8" s="382"/>
      <c r="J8"/>
    </row>
    <row r="9" spans="1:10">
      <c r="A9" s="33" t="s">
        <v>1038</v>
      </c>
      <c r="B9" s="36" t="s">
        <v>1039</v>
      </c>
      <c r="C9" s="34"/>
      <c r="D9" s="34">
        <f>E9*1.1</f>
        <v>0.42350000000000004</v>
      </c>
      <c r="E9" s="34">
        <f>F9*1.1</f>
        <v>0.38500000000000001</v>
      </c>
      <c r="F9" s="34">
        <v>0.35</v>
      </c>
      <c r="G9" s="34"/>
    </row>
    <row r="10" spans="1:10">
      <c r="A10" s="33" t="s">
        <v>1040</v>
      </c>
      <c r="B10" s="36" t="s">
        <v>1039</v>
      </c>
      <c r="C10" s="34"/>
      <c r="D10" s="34">
        <f t="shared" ref="D10:D49" si="0">E10*1.1</f>
        <v>0.42350000000000004</v>
      </c>
      <c r="E10" s="34">
        <f t="shared" ref="E10:E49" si="1">F10*1.1</f>
        <v>0.38500000000000001</v>
      </c>
      <c r="F10" s="34">
        <v>0.35</v>
      </c>
      <c r="G10" s="34" t="str">
        <f t="shared" ref="G10:G63" si="2">IF($G$5&lt;=0,"-",F10*(1-$G$5))</f>
        <v>-</v>
      </c>
    </row>
    <row r="11" spans="1:10">
      <c r="A11" s="33" t="s">
        <v>1041</v>
      </c>
      <c r="B11" s="36" t="s">
        <v>1039</v>
      </c>
      <c r="C11" s="34"/>
      <c r="D11" s="34">
        <f t="shared" si="0"/>
        <v>0.4598000000000001</v>
      </c>
      <c r="E11" s="34">
        <f t="shared" si="1"/>
        <v>0.41800000000000004</v>
      </c>
      <c r="F11" s="34">
        <v>0.38</v>
      </c>
      <c r="G11" s="34" t="str">
        <f t="shared" si="2"/>
        <v>-</v>
      </c>
    </row>
    <row r="12" spans="1:10">
      <c r="A12" s="33" t="s">
        <v>1042</v>
      </c>
      <c r="B12" s="36" t="s">
        <v>1039</v>
      </c>
      <c r="C12" s="34">
        <v>1.05</v>
      </c>
      <c r="D12" s="34">
        <f t="shared" si="0"/>
        <v>0.30250000000000005</v>
      </c>
      <c r="E12" s="34">
        <f t="shared" si="1"/>
        <v>0.27500000000000002</v>
      </c>
      <c r="F12" s="34">
        <v>0.25</v>
      </c>
      <c r="G12" s="34" t="str">
        <f t="shared" si="2"/>
        <v>-</v>
      </c>
    </row>
    <row r="13" spans="1:10" ht="12.75">
      <c r="A13" s="33" t="s">
        <v>1043</v>
      </c>
      <c r="B13" s="36" t="s">
        <v>1039</v>
      </c>
      <c r="C13" s="34">
        <v>1.07</v>
      </c>
      <c r="D13" s="34">
        <f t="shared" si="0"/>
        <v>0.3993000000000001</v>
      </c>
      <c r="E13" s="34">
        <f t="shared" si="1"/>
        <v>0.36300000000000004</v>
      </c>
      <c r="F13" s="34">
        <v>0.33</v>
      </c>
      <c r="G13" s="34" t="str">
        <f t="shared" si="2"/>
        <v>-</v>
      </c>
      <c r="J13"/>
    </row>
    <row r="14" spans="1:10">
      <c r="A14" s="33" t="s">
        <v>1044</v>
      </c>
      <c r="B14" s="36" t="s">
        <v>1039</v>
      </c>
      <c r="C14" s="34">
        <v>1.1499999999999999</v>
      </c>
      <c r="D14" s="34">
        <f t="shared" si="0"/>
        <v>0.4114000000000001</v>
      </c>
      <c r="E14" s="34">
        <f t="shared" si="1"/>
        <v>0.37400000000000005</v>
      </c>
      <c r="F14" s="34">
        <v>0.34</v>
      </c>
      <c r="G14" s="34" t="str">
        <f t="shared" si="2"/>
        <v>-</v>
      </c>
    </row>
    <row r="15" spans="1:10">
      <c r="A15" s="33" t="s">
        <v>1045</v>
      </c>
      <c r="B15" s="36" t="s">
        <v>1039</v>
      </c>
      <c r="C15" s="34">
        <v>1.2</v>
      </c>
      <c r="D15" s="34">
        <f t="shared" si="0"/>
        <v>0.43560000000000004</v>
      </c>
      <c r="E15" s="34">
        <f t="shared" si="1"/>
        <v>0.39600000000000002</v>
      </c>
      <c r="F15" s="34">
        <v>0.36</v>
      </c>
      <c r="G15" s="34" t="str">
        <f t="shared" si="2"/>
        <v>-</v>
      </c>
    </row>
    <row r="16" spans="1:10">
      <c r="A16" s="33" t="s">
        <v>1046</v>
      </c>
      <c r="B16" s="36" t="s">
        <v>1039</v>
      </c>
      <c r="C16" s="34">
        <v>1.3</v>
      </c>
      <c r="D16" s="34">
        <f t="shared" si="0"/>
        <v>0.44770000000000004</v>
      </c>
      <c r="E16" s="34">
        <f t="shared" si="1"/>
        <v>0.40700000000000003</v>
      </c>
      <c r="F16" s="34">
        <v>0.37</v>
      </c>
      <c r="G16" s="34" t="str">
        <f t="shared" si="2"/>
        <v>-</v>
      </c>
    </row>
    <row r="17" spans="1:7">
      <c r="A17" s="33" t="s">
        <v>1047</v>
      </c>
      <c r="B17" s="36" t="s">
        <v>1039</v>
      </c>
      <c r="C17" s="34">
        <v>1.37</v>
      </c>
      <c r="D17" s="34">
        <f t="shared" si="0"/>
        <v>0.49610000000000004</v>
      </c>
      <c r="E17" s="34">
        <f t="shared" si="1"/>
        <v>0.45100000000000001</v>
      </c>
      <c r="F17" s="34">
        <v>0.41</v>
      </c>
      <c r="G17" s="34" t="str">
        <f t="shared" si="2"/>
        <v>-</v>
      </c>
    </row>
    <row r="18" spans="1:7">
      <c r="A18" s="33" t="s">
        <v>1048</v>
      </c>
      <c r="B18" s="36" t="s">
        <v>1039</v>
      </c>
      <c r="C18" s="34">
        <v>1.4</v>
      </c>
      <c r="D18" s="34">
        <f t="shared" si="0"/>
        <v>0.5324000000000001</v>
      </c>
      <c r="E18" s="34">
        <f t="shared" si="1"/>
        <v>0.48400000000000004</v>
      </c>
      <c r="F18" s="34">
        <v>0.44</v>
      </c>
      <c r="G18" s="34" t="str">
        <f t="shared" si="2"/>
        <v>-</v>
      </c>
    </row>
    <row r="19" spans="1:7">
      <c r="A19" s="33" t="s">
        <v>1049</v>
      </c>
      <c r="B19" s="36" t="s">
        <v>1050</v>
      </c>
      <c r="C19" s="34">
        <v>1.45</v>
      </c>
      <c r="D19" s="34">
        <f t="shared" si="0"/>
        <v>0.62920000000000009</v>
      </c>
      <c r="E19" s="34">
        <f t="shared" si="1"/>
        <v>0.57200000000000006</v>
      </c>
      <c r="F19" s="34">
        <v>0.52</v>
      </c>
      <c r="G19" s="34" t="str">
        <f t="shared" si="2"/>
        <v>-</v>
      </c>
    </row>
    <row r="20" spans="1:7">
      <c r="A20" s="33" t="s">
        <v>1051</v>
      </c>
      <c r="B20" s="36" t="s">
        <v>1050</v>
      </c>
      <c r="C20" s="34">
        <v>1.6</v>
      </c>
      <c r="D20" s="34">
        <f t="shared" si="0"/>
        <v>0.72600000000000009</v>
      </c>
      <c r="E20" s="34">
        <f t="shared" si="1"/>
        <v>0.66</v>
      </c>
      <c r="F20" s="34">
        <v>0.6</v>
      </c>
      <c r="G20" s="34" t="str">
        <f t="shared" si="2"/>
        <v>-</v>
      </c>
    </row>
    <row r="21" spans="1:7">
      <c r="A21" s="33" t="s">
        <v>1052</v>
      </c>
      <c r="B21" s="36" t="s">
        <v>1039</v>
      </c>
      <c r="C21" s="34">
        <v>1.63</v>
      </c>
      <c r="D21" s="34">
        <f t="shared" si="0"/>
        <v>0.5082000000000001</v>
      </c>
      <c r="E21" s="34">
        <f t="shared" si="1"/>
        <v>0.46200000000000002</v>
      </c>
      <c r="F21" s="34">
        <v>0.42</v>
      </c>
      <c r="G21" s="34" t="str">
        <f t="shared" si="2"/>
        <v>-</v>
      </c>
    </row>
    <row r="22" spans="1:7">
      <c r="A22" s="33" t="s">
        <v>1053</v>
      </c>
      <c r="B22" s="36" t="s">
        <v>1039</v>
      </c>
      <c r="C22" s="34">
        <v>1.67</v>
      </c>
      <c r="D22" s="34">
        <f t="shared" si="0"/>
        <v>0.5445000000000001</v>
      </c>
      <c r="E22" s="34">
        <f t="shared" si="1"/>
        <v>0.49500000000000005</v>
      </c>
      <c r="F22" s="34">
        <v>0.45</v>
      </c>
      <c r="G22" s="34" t="str">
        <f t="shared" si="2"/>
        <v>-</v>
      </c>
    </row>
    <row r="23" spans="1:7">
      <c r="A23" s="33" t="s">
        <v>1054</v>
      </c>
      <c r="B23" s="36" t="s">
        <v>1039</v>
      </c>
      <c r="C23" s="34">
        <v>1.7</v>
      </c>
      <c r="D23" s="34">
        <f t="shared" si="0"/>
        <v>0.58080000000000009</v>
      </c>
      <c r="E23" s="34">
        <f t="shared" si="1"/>
        <v>0.52800000000000002</v>
      </c>
      <c r="F23" s="34">
        <v>0.48</v>
      </c>
      <c r="G23" s="34" t="str">
        <f t="shared" si="2"/>
        <v>-</v>
      </c>
    </row>
    <row r="24" spans="1:7">
      <c r="A24" s="33" t="s">
        <v>1055</v>
      </c>
      <c r="B24" s="36" t="s">
        <v>1039</v>
      </c>
      <c r="C24" s="34">
        <v>1.82</v>
      </c>
      <c r="D24" s="34">
        <f t="shared" si="0"/>
        <v>0.60500000000000009</v>
      </c>
      <c r="E24" s="34">
        <f t="shared" si="1"/>
        <v>0.55000000000000004</v>
      </c>
      <c r="F24" s="34">
        <v>0.5</v>
      </c>
      <c r="G24" s="34" t="str">
        <f t="shared" si="2"/>
        <v>-</v>
      </c>
    </row>
    <row r="25" spans="1:7">
      <c r="A25" s="33" t="s">
        <v>1056</v>
      </c>
      <c r="B25" s="36" t="s">
        <v>1050</v>
      </c>
      <c r="C25" s="34">
        <v>2</v>
      </c>
      <c r="D25" s="34">
        <f t="shared" si="0"/>
        <v>0.6655000000000002</v>
      </c>
      <c r="E25" s="34">
        <f t="shared" si="1"/>
        <v>0.60500000000000009</v>
      </c>
      <c r="F25" s="34">
        <v>0.55000000000000004</v>
      </c>
      <c r="G25" s="34" t="str">
        <f t="shared" si="2"/>
        <v>-</v>
      </c>
    </row>
    <row r="26" spans="1:7">
      <c r="A26" s="33" t="s">
        <v>1057</v>
      </c>
      <c r="B26" s="36" t="s">
        <v>1050</v>
      </c>
      <c r="C26" s="34">
        <v>2.12</v>
      </c>
      <c r="D26" s="34">
        <f t="shared" si="0"/>
        <v>0.72600000000000009</v>
      </c>
      <c r="E26" s="34">
        <f t="shared" si="1"/>
        <v>0.66</v>
      </c>
      <c r="F26" s="34">
        <v>0.6</v>
      </c>
      <c r="G26" s="34" t="str">
        <f t="shared" si="2"/>
        <v>-</v>
      </c>
    </row>
    <row r="27" spans="1:7">
      <c r="A27" s="33" t="s">
        <v>1058</v>
      </c>
      <c r="B27" s="36" t="s">
        <v>1050</v>
      </c>
      <c r="C27" s="34">
        <v>2.2999999999999998</v>
      </c>
      <c r="D27" s="34">
        <f t="shared" si="0"/>
        <v>0.76230000000000009</v>
      </c>
      <c r="E27" s="34">
        <f t="shared" si="1"/>
        <v>0.69300000000000006</v>
      </c>
      <c r="F27" s="34">
        <v>0.63</v>
      </c>
      <c r="G27" s="34" t="str">
        <f t="shared" si="2"/>
        <v>-</v>
      </c>
    </row>
    <row r="28" spans="1:7">
      <c r="A28" s="33" t="s">
        <v>1059</v>
      </c>
      <c r="B28" s="36" t="s">
        <v>1050</v>
      </c>
      <c r="C28" s="34">
        <v>2.4500000000000002</v>
      </c>
      <c r="D28" s="34">
        <f t="shared" si="0"/>
        <v>0.84700000000000009</v>
      </c>
      <c r="E28" s="34">
        <f t="shared" si="1"/>
        <v>0.77</v>
      </c>
      <c r="F28" s="34">
        <v>0.7</v>
      </c>
      <c r="G28" s="34" t="str">
        <f t="shared" si="2"/>
        <v>-</v>
      </c>
    </row>
    <row r="29" spans="1:7">
      <c r="A29" s="33" t="s">
        <v>1060</v>
      </c>
      <c r="B29" s="36" t="s">
        <v>1050</v>
      </c>
      <c r="C29" s="34">
        <v>2.6</v>
      </c>
      <c r="D29" s="34">
        <f t="shared" si="0"/>
        <v>0.95590000000000019</v>
      </c>
      <c r="E29" s="34">
        <f t="shared" si="1"/>
        <v>0.86900000000000011</v>
      </c>
      <c r="F29" s="34">
        <v>0.79</v>
      </c>
      <c r="G29" s="34" t="str">
        <f t="shared" si="2"/>
        <v>-</v>
      </c>
    </row>
    <row r="30" spans="1:7">
      <c r="A30" s="33" t="s">
        <v>1061</v>
      </c>
      <c r="B30" s="36" t="s">
        <v>1050</v>
      </c>
      <c r="C30" s="34">
        <v>2.2999999999999998</v>
      </c>
      <c r="D30" s="34">
        <f t="shared" si="0"/>
        <v>0.76230000000000009</v>
      </c>
      <c r="E30" s="34">
        <f t="shared" si="1"/>
        <v>0.69300000000000006</v>
      </c>
      <c r="F30" s="34">
        <v>0.63</v>
      </c>
      <c r="G30" s="34" t="str">
        <f t="shared" si="2"/>
        <v>-</v>
      </c>
    </row>
    <row r="31" spans="1:7">
      <c r="A31" s="33" t="s">
        <v>1062</v>
      </c>
      <c r="B31" s="36" t="s">
        <v>1050</v>
      </c>
      <c r="C31" s="34">
        <v>2.58</v>
      </c>
      <c r="D31" s="34">
        <f t="shared" si="0"/>
        <v>0.7986000000000002</v>
      </c>
      <c r="E31" s="34">
        <f t="shared" si="1"/>
        <v>0.72600000000000009</v>
      </c>
      <c r="F31" s="34">
        <v>0.66</v>
      </c>
      <c r="G31" s="34" t="str">
        <f t="shared" si="2"/>
        <v>-</v>
      </c>
    </row>
    <row r="32" spans="1:7">
      <c r="A32" s="33" t="s">
        <v>1063</v>
      </c>
      <c r="B32" s="36" t="s">
        <v>1050</v>
      </c>
      <c r="C32" s="34">
        <v>2.75</v>
      </c>
      <c r="D32" s="34">
        <f t="shared" si="0"/>
        <v>0.85910000000000009</v>
      </c>
      <c r="E32" s="34">
        <f t="shared" si="1"/>
        <v>0.78100000000000003</v>
      </c>
      <c r="F32" s="34">
        <v>0.71</v>
      </c>
      <c r="G32" s="34" t="str">
        <f t="shared" si="2"/>
        <v>-</v>
      </c>
    </row>
    <row r="33" spans="1:7">
      <c r="A33" s="33" t="s">
        <v>1064</v>
      </c>
      <c r="B33" s="36" t="s">
        <v>1050</v>
      </c>
      <c r="C33" s="34">
        <v>2.8</v>
      </c>
      <c r="D33" s="34">
        <f t="shared" si="0"/>
        <v>0.9075000000000002</v>
      </c>
      <c r="E33" s="34">
        <f t="shared" si="1"/>
        <v>0.82500000000000007</v>
      </c>
      <c r="F33" s="34">
        <v>0.75</v>
      </c>
      <c r="G33" s="34" t="str">
        <f t="shared" si="2"/>
        <v>-</v>
      </c>
    </row>
    <row r="34" spans="1:7">
      <c r="A34" s="33" t="s">
        <v>1065</v>
      </c>
      <c r="B34" s="36" t="s">
        <v>1050</v>
      </c>
      <c r="C34" s="34">
        <v>3.05</v>
      </c>
      <c r="D34" s="34">
        <f t="shared" si="0"/>
        <v>0.98010000000000019</v>
      </c>
      <c r="E34" s="34">
        <f t="shared" si="1"/>
        <v>0.89100000000000013</v>
      </c>
      <c r="F34" s="34">
        <v>0.81</v>
      </c>
      <c r="G34" s="34" t="str">
        <f t="shared" si="2"/>
        <v>-</v>
      </c>
    </row>
    <row r="35" spans="1:7">
      <c r="A35" s="33" t="s">
        <v>695</v>
      </c>
      <c r="B35" s="36" t="s">
        <v>1050</v>
      </c>
      <c r="C35" s="34">
        <v>3.22</v>
      </c>
      <c r="D35" s="34">
        <f t="shared" si="0"/>
        <v>1.0406000000000002</v>
      </c>
      <c r="E35" s="34">
        <f t="shared" si="1"/>
        <v>0.94600000000000006</v>
      </c>
      <c r="F35" s="34">
        <v>0.86</v>
      </c>
      <c r="G35" s="34" t="str">
        <f t="shared" si="2"/>
        <v>-</v>
      </c>
    </row>
    <row r="36" spans="1:7">
      <c r="A36" s="33" t="s">
        <v>1066</v>
      </c>
      <c r="B36" s="36" t="s">
        <v>1050</v>
      </c>
      <c r="C36" s="34">
        <v>3.3</v>
      </c>
      <c r="D36" s="34">
        <f t="shared" si="0"/>
        <v>1.1011000000000002</v>
      </c>
      <c r="E36" s="34">
        <f t="shared" si="1"/>
        <v>1.0010000000000001</v>
      </c>
      <c r="F36" s="34">
        <v>0.91</v>
      </c>
      <c r="G36" s="34" t="str">
        <f t="shared" si="2"/>
        <v>-</v>
      </c>
    </row>
    <row r="37" spans="1:7">
      <c r="A37" s="33" t="s">
        <v>1067</v>
      </c>
      <c r="B37" s="36" t="s">
        <v>1068</v>
      </c>
      <c r="C37" s="34">
        <v>3.41</v>
      </c>
      <c r="D37" s="34">
        <f t="shared" si="0"/>
        <v>1.2342000000000002</v>
      </c>
      <c r="E37" s="34">
        <f t="shared" si="1"/>
        <v>1.1220000000000001</v>
      </c>
      <c r="F37" s="34">
        <v>1.02</v>
      </c>
      <c r="G37" s="34" t="str">
        <f t="shared" si="2"/>
        <v>-</v>
      </c>
    </row>
    <row r="38" spans="1:7">
      <c r="A38" s="33" t="s">
        <v>696</v>
      </c>
      <c r="B38" s="36" t="s">
        <v>1068</v>
      </c>
      <c r="C38" s="34">
        <v>4.05</v>
      </c>
      <c r="D38" s="34">
        <f t="shared" si="0"/>
        <v>1.3673</v>
      </c>
      <c r="E38" s="34">
        <f t="shared" si="1"/>
        <v>1.2429999999999999</v>
      </c>
      <c r="F38" s="34">
        <v>1.1299999999999999</v>
      </c>
      <c r="G38" s="34" t="str">
        <f t="shared" si="2"/>
        <v>-</v>
      </c>
    </row>
    <row r="39" spans="1:7">
      <c r="A39" s="33" t="s">
        <v>1069</v>
      </c>
      <c r="B39" s="36" t="s">
        <v>1068</v>
      </c>
      <c r="C39" s="34"/>
      <c r="D39" s="34">
        <f t="shared" si="0"/>
        <v>1.4641000000000002</v>
      </c>
      <c r="E39" s="34">
        <f t="shared" si="1"/>
        <v>1.331</v>
      </c>
      <c r="F39" s="34">
        <v>1.21</v>
      </c>
      <c r="G39" s="34" t="str">
        <f t="shared" si="2"/>
        <v>-</v>
      </c>
    </row>
    <row r="40" spans="1:7">
      <c r="A40" s="33" t="s">
        <v>1070</v>
      </c>
      <c r="B40" s="36" t="s">
        <v>1068</v>
      </c>
      <c r="C40" s="34"/>
      <c r="D40" s="34">
        <f t="shared" si="0"/>
        <v>1.5488000000000002</v>
      </c>
      <c r="E40" s="34">
        <f t="shared" si="1"/>
        <v>1.4080000000000001</v>
      </c>
      <c r="F40" s="34">
        <v>1.28</v>
      </c>
      <c r="G40" s="34" t="str">
        <f t="shared" si="2"/>
        <v>-</v>
      </c>
    </row>
    <row r="41" spans="1:7">
      <c r="A41" s="33" t="s">
        <v>699</v>
      </c>
      <c r="B41" s="36" t="s">
        <v>332</v>
      </c>
      <c r="C41" s="34"/>
      <c r="D41" s="34">
        <f t="shared" si="0"/>
        <v>1.8150000000000004</v>
      </c>
      <c r="E41" s="34">
        <f t="shared" si="1"/>
        <v>1.6500000000000001</v>
      </c>
      <c r="F41" s="34">
        <v>1.5</v>
      </c>
      <c r="G41" s="34" t="str">
        <f t="shared" si="2"/>
        <v>-</v>
      </c>
    </row>
    <row r="42" spans="1:7">
      <c r="A42" s="33" t="s">
        <v>1071</v>
      </c>
      <c r="B42" s="36" t="s">
        <v>332</v>
      </c>
      <c r="C42" s="34"/>
      <c r="D42" s="34">
        <f t="shared" si="0"/>
        <v>1.8876000000000004</v>
      </c>
      <c r="E42" s="34">
        <f t="shared" si="1"/>
        <v>1.7160000000000002</v>
      </c>
      <c r="F42" s="34">
        <v>1.56</v>
      </c>
      <c r="G42" s="34" t="str">
        <f t="shared" si="2"/>
        <v>-</v>
      </c>
    </row>
    <row r="43" spans="1:7">
      <c r="A43" s="33" t="s">
        <v>1072</v>
      </c>
      <c r="B43" s="36" t="s">
        <v>1068</v>
      </c>
      <c r="C43" s="34"/>
      <c r="D43" s="34">
        <f t="shared" si="0"/>
        <v>1.9602000000000004</v>
      </c>
      <c r="E43" s="34">
        <f t="shared" si="1"/>
        <v>1.7820000000000003</v>
      </c>
      <c r="F43" s="34">
        <v>1.62</v>
      </c>
      <c r="G43" s="34" t="str">
        <f t="shared" si="2"/>
        <v>-</v>
      </c>
    </row>
    <row r="44" spans="1:7">
      <c r="A44" s="33" t="s">
        <v>1073</v>
      </c>
      <c r="B44" s="36" t="s">
        <v>1068</v>
      </c>
      <c r="C44" s="34"/>
      <c r="D44" s="34">
        <f t="shared" si="0"/>
        <v>2.1054000000000004</v>
      </c>
      <c r="E44" s="34">
        <f t="shared" si="1"/>
        <v>1.9140000000000001</v>
      </c>
      <c r="F44" s="34">
        <v>1.74</v>
      </c>
      <c r="G44" s="34" t="str">
        <f t="shared" si="2"/>
        <v>-</v>
      </c>
    </row>
    <row r="45" spans="1:7">
      <c r="A45" s="33" t="s">
        <v>1075</v>
      </c>
      <c r="B45" s="36" t="s">
        <v>1068</v>
      </c>
      <c r="C45" s="34"/>
      <c r="D45" s="34">
        <f t="shared" si="0"/>
        <v>2.2989999999999999</v>
      </c>
      <c r="E45" s="34">
        <f t="shared" si="1"/>
        <v>2.09</v>
      </c>
      <c r="F45" s="34">
        <v>1.9</v>
      </c>
      <c r="G45" s="34" t="str">
        <f t="shared" si="2"/>
        <v>-</v>
      </c>
    </row>
    <row r="46" spans="1:7">
      <c r="A46" s="33" t="s">
        <v>1076</v>
      </c>
      <c r="B46" s="36" t="s">
        <v>1068</v>
      </c>
      <c r="C46" s="34"/>
      <c r="D46" s="34">
        <f t="shared" si="0"/>
        <v>2.5410000000000008</v>
      </c>
      <c r="E46" s="34">
        <f t="shared" si="1"/>
        <v>2.3100000000000005</v>
      </c>
      <c r="F46" s="34">
        <v>2.1</v>
      </c>
      <c r="G46" s="34" t="str">
        <f t="shared" si="2"/>
        <v>-</v>
      </c>
    </row>
    <row r="47" spans="1:7">
      <c r="A47" s="33" t="s">
        <v>1077</v>
      </c>
      <c r="B47" s="36" t="s">
        <v>1068</v>
      </c>
      <c r="C47" s="34"/>
      <c r="D47" s="34">
        <f t="shared" si="0"/>
        <v>2.5894000000000008</v>
      </c>
      <c r="E47" s="34">
        <f t="shared" si="1"/>
        <v>2.3540000000000005</v>
      </c>
      <c r="F47" s="34">
        <v>2.14</v>
      </c>
      <c r="G47" s="34" t="str">
        <f t="shared" si="2"/>
        <v>-</v>
      </c>
    </row>
    <row r="48" spans="1:7">
      <c r="A48" s="33" t="s">
        <v>1078</v>
      </c>
      <c r="B48" s="36" t="s">
        <v>1068</v>
      </c>
      <c r="C48" s="34"/>
      <c r="D48" s="34">
        <f t="shared" si="0"/>
        <v>2.7829999999999999</v>
      </c>
      <c r="E48" s="34">
        <f t="shared" si="1"/>
        <v>2.5299999999999998</v>
      </c>
      <c r="F48" s="34">
        <v>2.2999999999999998</v>
      </c>
      <c r="G48" s="34" t="str">
        <f t="shared" si="2"/>
        <v>-</v>
      </c>
    </row>
    <row r="49" spans="1:10" ht="12" thickBot="1">
      <c r="A49" s="33" t="s">
        <v>1079</v>
      </c>
      <c r="B49" s="36" t="s">
        <v>332</v>
      </c>
      <c r="C49" s="34"/>
      <c r="D49" s="34">
        <f t="shared" si="0"/>
        <v>3.0613000000000001</v>
      </c>
      <c r="E49" s="34">
        <f t="shared" si="1"/>
        <v>2.7829999999999999</v>
      </c>
      <c r="F49" s="34">
        <v>2.5299999999999998</v>
      </c>
      <c r="G49" s="34" t="str">
        <f t="shared" si="2"/>
        <v>-</v>
      </c>
    </row>
    <row r="50" spans="1:10" ht="45" customHeight="1">
      <c r="A50" s="381" t="s">
        <v>1080</v>
      </c>
      <c r="B50" s="381"/>
      <c r="C50" s="381"/>
      <c r="D50" s="381"/>
      <c r="E50" s="381"/>
      <c r="F50" s="381"/>
      <c r="G50" s="381"/>
    </row>
    <row r="51" spans="1:10" ht="43.5" customHeight="1">
      <c r="A51" s="382"/>
      <c r="B51" s="382"/>
      <c r="C51" s="382"/>
      <c r="D51" s="382"/>
      <c r="E51" s="382"/>
      <c r="F51" s="382"/>
      <c r="G51" s="382"/>
      <c r="J51"/>
    </row>
    <row r="52" spans="1:10">
      <c r="A52" s="33" t="s">
        <v>1042</v>
      </c>
      <c r="B52" s="36" t="s">
        <v>1039</v>
      </c>
      <c r="C52" s="34"/>
      <c r="D52" s="34">
        <f t="shared" ref="D52:D78" si="3">E52*1.1</f>
        <v>0.62920000000000009</v>
      </c>
      <c r="E52" s="34">
        <f t="shared" ref="E52:E78" si="4">F52*1.1</f>
        <v>0.57200000000000006</v>
      </c>
      <c r="F52" s="34">
        <v>0.52</v>
      </c>
      <c r="G52" s="34" t="str">
        <f t="shared" si="2"/>
        <v>-</v>
      </c>
    </row>
    <row r="53" spans="1:10">
      <c r="A53" s="33" t="s">
        <v>1043</v>
      </c>
      <c r="B53" s="36" t="s">
        <v>1039</v>
      </c>
      <c r="C53" s="34"/>
      <c r="D53" s="34">
        <f t="shared" si="3"/>
        <v>0.65340000000000009</v>
      </c>
      <c r="E53" s="34">
        <f t="shared" si="4"/>
        <v>0.59400000000000008</v>
      </c>
      <c r="F53" s="34">
        <v>0.54</v>
      </c>
      <c r="G53" s="34" t="str">
        <f t="shared" si="2"/>
        <v>-</v>
      </c>
    </row>
    <row r="54" spans="1:10">
      <c r="A54" s="33" t="s">
        <v>1044</v>
      </c>
      <c r="B54" s="36" t="s">
        <v>1039</v>
      </c>
      <c r="C54" s="34"/>
      <c r="D54" s="34">
        <f t="shared" si="3"/>
        <v>0.6776000000000002</v>
      </c>
      <c r="E54" s="34">
        <f t="shared" si="4"/>
        <v>0.6160000000000001</v>
      </c>
      <c r="F54" s="34">
        <v>0.56000000000000005</v>
      </c>
      <c r="G54" s="34" t="str">
        <f t="shared" si="2"/>
        <v>-</v>
      </c>
    </row>
    <row r="55" spans="1:10">
      <c r="A55" s="33" t="s">
        <v>1045</v>
      </c>
      <c r="B55" s="36" t="s">
        <v>1039</v>
      </c>
      <c r="C55" s="34"/>
      <c r="D55" s="34">
        <f t="shared" si="3"/>
        <v>0.73810000000000009</v>
      </c>
      <c r="E55" s="34">
        <f t="shared" si="4"/>
        <v>0.67100000000000004</v>
      </c>
      <c r="F55" s="34">
        <v>0.61</v>
      </c>
      <c r="G55" s="34" t="str">
        <f t="shared" si="2"/>
        <v>-</v>
      </c>
    </row>
    <row r="56" spans="1:10">
      <c r="A56" s="33" t="s">
        <v>1046</v>
      </c>
      <c r="B56" s="36" t="s">
        <v>1039</v>
      </c>
      <c r="C56" s="34"/>
      <c r="D56" s="34">
        <f t="shared" si="3"/>
        <v>0.84700000000000009</v>
      </c>
      <c r="E56" s="34">
        <f t="shared" si="4"/>
        <v>0.77</v>
      </c>
      <c r="F56" s="34">
        <v>0.7</v>
      </c>
      <c r="G56" s="34" t="str">
        <f t="shared" si="2"/>
        <v>-</v>
      </c>
    </row>
    <row r="57" spans="1:10">
      <c r="A57" s="33" t="s">
        <v>1052</v>
      </c>
      <c r="B57" s="36" t="s">
        <v>1039</v>
      </c>
      <c r="C57" s="34"/>
      <c r="D57" s="34">
        <f t="shared" si="3"/>
        <v>0.85910000000000009</v>
      </c>
      <c r="E57" s="34">
        <f t="shared" si="4"/>
        <v>0.78100000000000003</v>
      </c>
      <c r="F57" s="34">
        <v>0.71</v>
      </c>
      <c r="G57" s="34" t="str">
        <f t="shared" si="2"/>
        <v>-</v>
      </c>
    </row>
    <row r="58" spans="1:10">
      <c r="A58" s="33" t="s">
        <v>1053</v>
      </c>
      <c r="B58" s="36" t="s">
        <v>1039</v>
      </c>
      <c r="C58" s="34"/>
      <c r="D58" s="34">
        <f t="shared" si="3"/>
        <v>0.9075000000000002</v>
      </c>
      <c r="E58" s="34">
        <f t="shared" si="4"/>
        <v>0.82500000000000007</v>
      </c>
      <c r="F58" s="34">
        <v>0.75</v>
      </c>
      <c r="G58" s="34" t="str">
        <f t="shared" si="2"/>
        <v>-</v>
      </c>
    </row>
    <row r="59" spans="1:10">
      <c r="A59" s="33" t="s">
        <v>1054</v>
      </c>
      <c r="B59" s="36" t="s">
        <v>1039</v>
      </c>
      <c r="C59" s="34"/>
      <c r="D59" s="34">
        <f t="shared" si="3"/>
        <v>0.95590000000000019</v>
      </c>
      <c r="E59" s="34">
        <f t="shared" si="4"/>
        <v>0.86900000000000011</v>
      </c>
      <c r="F59" s="34">
        <v>0.79</v>
      </c>
      <c r="G59" s="34" t="str">
        <f t="shared" si="2"/>
        <v>-</v>
      </c>
    </row>
    <row r="60" spans="1:10">
      <c r="A60" s="33" t="s">
        <v>1055</v>
      </c>
      <c r="B60" s="36" t="s">
        <v>1039</v>
      </c>
      <c r="C60" s="34"/>
      <c r="D60" s="34">
        <f t="shared" si="3"/>
        <v>1.0285000000000002</v>
      </c>
      <c r="E60" s="34">
        <f t="shared" si="4"/>
        <v>0.93500000000000005</v>
      </c>
      <c r="F60" s="34">
        <v>0.85</v>
      </c>
      <c r="G60" s="34" t="str">
        <f t="shared" si="2"/>
        <v>-</v>
      </c>
    </row>
    <row r="61" spans="1:10">
      <c r="A61" s="33" t="s">
        <v>1056</v>
      </c>
      <c r="B61" s="36" t="s">
        <v>1050</v>
      </c>
      <c r="C61" s="34"/>
      <c r="D61" s="34">
        <f t="shared" si="3"/>
        <v>1.1011000000000002</v>
      </c>
      <c r="E61" s="34">
        <f t="shared" si="4"/>
        <v>1.0010000000000001</v>
      </c>
      <c r="F61" s="34">
        <v>0.91</v>
      </c>
      <c r="G61" s="34" t="str">
        <f t="shared" si="2"/>
        <v>-</v>
      </c>
    </row>
    <row r="62" spans="1:10">
      <c r="A62" s="33" t="s">
        <v>1057</v>
      </c>
      <c r="B62" s="36" t="s">
        <v>1050</v>
      </c>
      <c r="C62" s="34"/>
      <c r="D62" s="34">
        <f t="shared" si="3"/>
        <v>1.1495</v>
      </c>
      <c r="E62" s="34">
        <f t="shared" si="4"/>
        <v>1.0449999999999999</v>
      </c>
      <c r="F62" s="34">
        <v>0.95</v>
      </c>
      <c r="G62" s="34" t="str">
        <f t="shared" si="2"/>
        <v>-</v>
      </c>
    </row>
    <row r="63" spans="1:10">
      <c r="A63" s="33" t="s">
        <v>1058</v>
      </c>
      <c r="B63" s="36" t="s">
        <v>1050</v>
      </c>
      <c r="C63" s="34"/>
      <c r="D63" s="34">
        <f t="shared" si="3"/>
        <v>1.2342000000000002</v>
      </c>
      <c r="E63" s="34">
        <f t="shared" si="4"/>
        <v>1.1220000000000001</v>
      </c>
      <c r="F63" s="34">
        <v>1.02</v>
      </c>
      <c r="G63" s="34" t="str">
        <f t="shared" si="2"/>
        <v>-</v>
      </c>
    </row>
    <row r="64" spans="1:10">
      <c r="A64" s="33" t="s">
        <v>1081</v>
      </c>
      <c r="B64" s="36" t="s">
        <v>1050</v>
      </c>
      <c r="C64" s="34"/>
      <c r="D64" s="34">
        <f t="shared" si="3"/>
        <v>1.2947000000000004</v>
      </c>
      <c r="E64" s="34">
        <f t="shared" si="4"/>
        <v>1.1770000000000003</v>
      </c>
      <c r="F64" s="34">
        <v>1.07</v>
      </c>
      <c r="G64" s="34" t="str">
        <f t="shared" ref="G64:G124" si="5">IF($G$5&lt;=0,"-",F64*(1-$G$5))</f>
        <v>-</v>
      </c>
    </row>
    <row r="65" spans="1:11">
      <c r="A65" s="33" t="s">
        <v>1061</v>
      </c>
      <c r="B65" s="36" t="s">
        <v>1050</v>
      </c>
      <c r="C65" s="34"/>
      <c r="D65" s="34">
        <f t="shared" si="3"/>
        <v>1.1616000000000002</v>
      </c>
      <c r="E65" s="34">
        <f t="shared" si="4"/>
        <v>1.056</v>
      </c>
      <c r="F65" s="34">
        <v>0.96</v>
      </c>
      <c r="G65" s="34" t="str">
        <f t="shared" si="5"/>
        <v>-</v>
      </c>
    </row>
    <row r="66" spans="1:11">
      <c r="A66" s="33" t="s">
        <v>1062</v>
      </c>
      <c r="B66" s="36" t="s">
        <v>1050</v>
      </c>
      <c r="C66" s="34"/>
      <c r="D66" s="34">
        <f t="shared" si="3"/>
        <v>1.2342000000000002</v>
      </c>
      <c r="E66" s="34">
        <f t="shared" si="4"/>
        <v>1.1220000000000001</v>
      </c>
      <c r="F66" s="34">
        <v>1.02</v>
      </c>
      <c r="G66" s="34" t="str">
        <f t="shared" si="5"/>
        <v>-</v>
      </c>
    </row>
    <row r="67" spans="1:11">
      <c r="A67" s="33" t="s">
        <v>1063</v>
      </c>
      <c r="B67" s="36" t="s">
        <v>1050</v>
      </c>
      <c r="C67" s="34"/>
      <c r="D67" s="34">
        <f t="shared" si="3"/>
        <v>1.3189000000000004</v>
      </c>
      <c r="E67" s="34">
        <f t="shared" si="4"/>
        <v>1.1990000000000003</v>
      </c>
      <c r="F67" s="34">
        <v>1.0900000000000001</v>
      </c>
      <c r="G67" s="34" t="str">
        <f t="shared" si="5"/>
        <v>-</v>
      </c>
    </row>
    <row r="68" spans="1:11">
      <c r="A68" s="33" t="s">
        <v>1064</v>
      </c>
      <c r="B68" s="36" t="s">
        <v>1050</v>
      </c>
      <c r="C68" s="34"/>
      <c r="D68" s="34">
        <f t="shared" si="3"/>
        <v>1.4278000000000002</v>
      </c>
      <c r="E68" s="34">
        <f t="shared" si="4"/>
        <v>1.298</v>
      </c>
      <c r="F68" s="34">
        <v>1.18</v>
      </c>
      <c r="G68" s="34" t="str">
        <f t="shared" si="5"/>
        <v>-</v>
      </c>
    </row>
    <row r="69" spans="1:11">
      <c r="A69" s="33" t="s">
        <v>1065</v>
      </c>
      <c r="B69" s="36" t="s">
        <v>1050</v>
      </c>
      <c r="C69" s="34"/>
      <c r="D69" s="34">
        <f t="shared" si="3"/>
        <v>1.4883000000000002</v>
      </c>
      <c r="E69" s="34">
        <f t="shared" si="4"/>
        <v>1.353</v>
      </c>
      <c r="F69" s="34">
        <v>1.23</v>
      </c>
      <c r="G69" s="34" t="str">
        <f t="shared" si="5"/>
        <v>-</v>
      </c>
    </row>
    <row r="70" spans="1:11">
      <c r="A70" s="33" t="s">
        <v>695</v>
      </c>
      <c r="B70" s="36" t="s">
        <v>1050</v>
      </c>
      <c r="C70" s="34"/>
      <c r="D70" s="34">
        <f t="shared" si="3"/>
        <v>1.5972000000000004</v>
      </c>
      <c r="E70" s="34">
        <f t="shared" si="4"/>
        <v>1.4520000000000002</v>
      </c>
      <c r="F70" s="34">
        <v>1.32</v>
      </c>
      <c r="G70" s="34" t="str">
        <f t="shared" si="5"/>
        <v>-</v>
      </c>
    </row>
    <row r="71" spans="1:11">
      <c r="A71" s="33" t="s">
        <v>1066</v>
      </c>
      <c r="B71" s="36" t="s">
        <v>1050</v>
      </c>
      <c r="C71" s="34"/>
      <c r="D71" s="34">
        <f t="shared" si="3"/>
        <v>1.6093000000000004</v>
      </c>
      <c r="E71" s="34">
        <f t="shared" si="4"/>
        <v>1.4630000000000003</v>
      </c>
      <c r="F71" s="34">
        <v>1.33</v>
      </c>
      <c r="G71" s="34" t="str">
        <f t="shared" si="5"/>
        <v>-</v>
      </c>
    </row>
    <row r="72" spans="1:11">
      <c r="A72" s="33" t="s">
        <v>1082</v>
      </c>
      <c r="B72" s="36" t="s">
        <v>1068</v>
      </c>
      <c r="C72" s="34"/>
      <c r="D72" s="34">
        <f t="shared" si="3"/>
        <v>2.0207000000000002</v>
      </c>
      <c r="E72" s="34">
        <f t="shared" si="4"/>
        <v>1.837</v>
      </c>
      <c r="F72" s="34">
        <v>1.67</v>
      </c>
      <c r="G72" s="34" t="str">
        <f t="shared" si="5"/>
        <v>-</v>
      </c>
    </row>
    <row r="73" spans="1:11">
      <c r="A73" s="33" t="s">
        <v>698</v>
      </c>
      <c r="B73" s="36" t="s">
        <v>1068</v>
      </c>
      <c r="C73" s="34"/>
      <c r="D73" s="34">
        <f t="shared" si="3"/>
        <v>2.2022000000000004</v>
      </c>
      <c r="E73" s="34">
        <f t="shared" si="4"/>
        <v>2.0020000000000002</v>
      </c>
      <c r="F73" s="34">
        <v>1.82</v>
      </c>
      <c r="G73" s="34" t="str">
        <f t="shared" si="5"/>
        <v>-</v>
      </c>
    </row>
    <row r="74" spans="1:11">
      <c r="A74" s="33" t="s">
        <v>1070</v>
      </c>
      <c r="B74" s="36" t="s">
        <v>1068</v>
      </c>
      <c r="C74" s="34"/>
      <c r="D74" s="34">
        <f t="shared" si="3"/>
        <v>2.5168000000000004</v>
      </c>
      <c r="E74" s="34">
        <f t="shared" si="4"/>
        <v>2.2880000000000003</v>
      </c>
      <c r="F74" s="34">
        <v>2.08</v>
      </c>
      <c r="G74" s="34" t="str">
        <f t="shared" si="5"/>
        <v>-</v>
      </c>
    </row>
    <row r="75" spans="1:11">
      <c r="A75" s="33" t="s">
        <v>1072</v>
      </c>
      <c r="B75" s="36" t="s">
        <v>1068</v>
      </c>
      <c r="C75" s="34"/>
      <c r="D75" s="34">
        <f t="shared" si="3"/>
        <v>2.8313999999999999</v>
      </c>
      <c r="E75" s="34">
        <f t="shared" si="4"/>
        <v>2.5739999999999998</v>
      </c>
      <c r="F75" s="34">
        <v>2.34</v>
      </c>
      <c r="G75" s="34" t="str">
        <f t="shared" si="5"/>
        <v>-</v>
      </c>
    </row>
    <row r="76" spans="1:11">
      <c r="A76" s="33" t="s">
        <v>1073</v>
      </c>
      <c r="B76" s="36" t="s">
        <v>1068</v>
      </c>
      <c r="C76" s="34"/>
      <c r="D76" s="34">
        <f t="shared" si="3"/>
        <v>3.4485000000000006</v>
      </c>
      <c r="E76" s="34">
        <f t="shared" si="4"/>
        <v>3.1350000000000002</v>
      </c>
      <c r="F76" s="34">
        <v>2.85</v>
      </c>
      <c r="G76" s="34" t="str">
        <f t="shared" si="5"/>
        <v>-</v>
      </c>
    </row>
    <row r="77" spans="1:11">
      <c r="A77" s="33" t="s">
        <v>1074</v>
      </c>
      <c r="B77" s="36" t="s">
        <v>1068</v>
      </c>
      <c r="C77" s="34"/>
      <c r="D77" s="34">
        <f t="shared" si="3"/>
        <v>3.5090000000000003</v>
      </c>
      <c r="E77" s="34">
        <f t="shared" si="4"/>
        <v>3.19</v>
      </c>
      <c r="F77" s="34">
        <v>2.9</v>
      </c>
      <c r="G77" s="34" t="str">
        <f t="shared" si="5"/>
        <v>-</v>
      </c>
    </row>
    <row r="78" spans="1:11" ht="12" thickBot="1">
      <c r="A78" s="33" t="s">
        <v>1083</v>
      </c>
      <c r="B78" s="36" t="s">
        <v>1068</v>
      </c>
      <c r="C78" s="34"/>
      <c r="D78" s="34">
        <f t="shared" si="3"/>
        <v>3.8720000000000008</v>
      </c>
      <c r="E78" s="34">
        <f t="shared" si="4"/>
        <v>3.5200000000000005</v>
      </c>
      <c r="F78" s="34">
        <v>3.2</v>
      </c>
      <c r="G78" s="34" t="str">
        <f t="shared" si="5"/>
        <v>-</v>
      </c>
    </row>
    <row r="79" spans="1:11" ht="45" customHeight="1">
      <c r="A79" s="381" t="s">
        <v>1203</v>
      </c>
      <c r="B79" s="381"/>
      <c r="C79" s="381"/>
      <c r="D79" s="381"/>
      <c r="E79" s="381"/>
      <c r="F79" s="381"/>
      <c r="G79" s="381"/>
      <c r="K79"/>
    </row>
    <row r="80" spans="1:11" ht="44.25" customHeight="1">
      <c r="A80" s="382"/>
      <c r="B80" s="382"/>
      <c r="C80" s="382"/>
      <c r="D80" s="382"/>
      <c r="E80" s="382"/>
      <c r="F80" s="382"/>
      <c r="G80" s="382"/>
    </row>
    <row r="81" spans="1:7">
      <c r="A81" s="33" t="s">
        <v>1042</v>
      </c>
      <c r="B81" s="36" t="s">
        <v>1039</v>
      </c>
      <c r="C81" s="34"/>
      <c r="D81" s="34">
        <f>E81*1.1</f>
        <v>1.6940000000000002</v>
      </c>
      <c r="E81" s="34">
        <f>F81*1.1</f>
        <v>1.54</v>
      </c>
      <c r="F81" s="34">
        <v>1.4</v>
      </c>
      <c r="G81" s="34" t="str">
        <f t="shared" si="5"/>
        <v>-</v>
      </c>
    </row>
    <row r="82" spans="1:7">
      <c r="A82" s="33" t="s">
        <v>1043</v>
      </c>
      <c r="B82" s="36" t="s">
        <v>1039</v>
      </c>
      <c r="C82" s="34"/>
      <c r="D82" s="34">
        <f t="shared" ref="D82:D102" si="6">E82*1.1</f>
        <v>1.8150000000000004</v>
      </c>
      <c r="E82" s="34">
        <f t="shared" ref="E82:E102" si="7">F82*1.1</f>
        <v>1.6500000000000001</v>
      </c>
      <c r="F82" s="34">
        <v>1.5</v>
      </c>
      <c r="G82" s="34" t="str">
        <f t="shared" si="5"/>
        <v>-</v>
      </c>
    </row>
    <row r="83" spans="1:7">
      <c r="A83" s="33" t="s">
        <v>1044</v>
      </c>
      <c r="B83" s="36" t="s">
        <v>1039</v>
      </c>
      <c r="C83" s="34"/>
      <c r="D83" s="34">
        <f t="shared" si="6"/>
        <v>1.9360000000000004</v>
      </c>
      <c r="E83" s="34">
        <f t="shared" si="7"/>
        <v>1.7600000000000002</v>
      </c>
      <c r="F83" s="34">
        <v>1.6</v>
      </c>
      <c r="G83" s="34" t="str">
        <f t="shared" si="5"/>
        <v>-</v>
      </c>
    </row>
    <row r="84" spans="1:7">
      <c r="A84" s="33" t="s">
        <v>1045</v>
      </c>
      <c r="B84" s="36" t="s">
        <v>1039</v>
      </c>
      <c r="C84" s="34"/>
      <c r="D84" s="34">
        <f t="shared" si="6"/>
        <v>2.0570000000000004</v>
      </c>
      <c r="E84" s="34">
        <f t="shared" si="7"/>
        <v>1.87</v>
      </c>
      <c r="F84" s="34">
        <v>1.7</v>
      </c>
      <c r="G84" s="34" t="str">
        <f t="shared" si="5"/>
        <v>-</v>
      </c>
    </row>
    <row r="85" spans="1:7">
      <c r="A85" s="33" t="s">
        <v>1046</v>
      </c>
      <c r="B85" s="36" t="s">
        <v>1039</v>
      </c>
      <c r="C85" s="34"/>
      <c r="D85" s="34">
        <f t="shared" si="6"/>
        <v>2.1659000000000006</v>
      </c>
      <c r="E85" s="34">
        <f t="shared" si="7"/>
        <v>1.9690000000000003</v>
      </c>
      <c r="F85" s="34">
        <v>1.79</v>
      </c>
      <c r="G85" s="34" t="str">
        <f t="shared" si="5"/>
        <v>-</v>
      </c>
    </row>
    <row r="86" spans="1:7">
      <c r="A86" s="33" t="s">
        <v>1047</v>
      </c>
      <c r="B86" s="36" t="s">
        <v>1039</v>
      </c>
      <c r="C86" s="34"/>
      <c r="D86" s="34">
        <f t="shared" si="6"/>
        <v>3.3880000000000003</v>
      </c>
      <c r="E86" s="34">
        <f t="shared" si="7"/>
        <v>3.08</v>
      </c>
      <c r="F86" s="34">
        <v>2.8</v>
      </c>
      <c r="G86" s="34" t="str">
        <f t="shared" si="5"/>
        <v>-</v>
      </c>
    </row>
    <row r="87" spans="1:7">
      <c r="A87" s="33" t="s">
        <v>1053</v>
      </c>
      <c r="B87" s="36" t="s">
        <v>1039</v>
      </c>
      <c r="C87" s="34"/>
      <c r="D87" s="34">
        <f t="shared" si="6"/>
        <v>2.3957999999999999</v>
      </c>
      <c r="E87" s="34">
        <f t="shared" si="7"/>
        <v>2.1779999999999999</v>
      </c>
      <c r="F87" s="34">
        <v>1.98</v>
      </c>
      <c r="G87" s="34" t="str">
        <f t="shared" si="5"/>
        <v>-</v>
      </c>
    </row>
    <row r="88" spans="1:7">
      <c r="A88" s="33" t="s">
        <v>1054</v>
      </c>
      <c r="B88" s="36" t="s">
        <v>1039</v>
      </c>
      <c r="C88" s="34"/>
      <c r="D88" s="34">
        <f t="shared" si="6"/>
        <v>3.2670000000000008</v>
      </c>
      <c r="E88" s="34">
        <f t="shared" si="7"/>
        <v>2.9700000000000006</v>
      </c>
      <c r="F88" s="34">
        <v>2.7</v>
      </c>
      <c r="G88" s="34" t="str">
        <f t="shared" si="5"/>
        <v>-</v>
      </c>
    </row>
    <row r="89" spans="1:7">
      <c r="A89" s="33" t="s">
        <v>1055</v>
      </c>
      <c r="B89" s="36" t="s">
        <v>1050</v>
      </c>
      <c r="C89" s="34"/>
      <c r="D89" s="34">
        <f t="shared" si="6"/>
        <v>4.1140000000000008</v>
      </c>
      <c r="E89" s="34">
        <f t="shared" si="7"/>
        <v>3.74</v>
      </c>
      <c r="F89" s="34">
        <v>3.4</v>
      </c>
      <c r="G89" s="34" t="str">
        <f t="shared" si="5"/>
        <v>-</v>
      </c>
    </row>
    <row r="90" spans="1:7">
      <c r="A90" s="33" t="s">
        <v>1056</v>
      </c>
      <c r="B90" s="36" t="s">
        <v>1050</v>
      </c>
      <c r="C90" s="34"/>
      <c r="D90" s="34">
        <f t="shared" si="6"/>
        <v>4.3560000000000008</v>
      </c>
      <c r="E90" s="34">
        <f t="shared" si="7"/>
        <v>3.9600000000000004</v>
      </c>
      <c r="F90" s="34">
        <v>3.6</v>
      </c>
      <c r="G90" s="34" t="str">
        <f t="shared" si="5"/>
        <v>-</v>
      </c>
    </row>
    <row r="91" spans="1:7">
      <c r="A91" s="33" t="s">
        <v>1057</v>
      </c>
      <c r="B91" s="36" t="s">
        <v>1050</v>
      </c>
      <c r="C91" s="34"/>
      <c r="D91" s="34">
        <f t="shared" si="6"/>
        <v>4.706900000000001</v>
      </c>
      <c r="E91" s="34">
        <f t="shared" si="7"/>
        <v>4.2790000000000008</v>
      </c>
      <c r="F91" s="34">
        <v>3.89</v>
      </c>
      <c r="G91" s="34" t="str">
        <f t="shared" si="5"/>
        <v>-</v>
      </c>
    </row>
    <row r="92" spans="1:7">
      <c r="A92" s="33" t="s">
        <v>1058</v>
      </c>
      <c r="B92" s="36" t="s">
        <v>1050</v>
      </c>
      <c r="C92" s="34"/>
      <c r="D92" s="34">
        <f t="shared" si="6"/>
        <v>5.0820000000000016</v>
      </c>
      <c r="E92" s="34">
        <f t="shared" si="7"/>
        <v>4.620000000000001</v>
      </c>
      <c r="F92" s="34">
        <v>4.2</v>
      </c>
      <c r="G92" s="34" t="str">
        <f t="shared" si="5"/>
        <v>-</v>
      </c>
    </row>
    <row r="93" spans="1:7">
      <c r="A93" s="33" t="s">
        <v>1081</v>
      </c>
      <c r="B93" s="36" t="s">
        <v>1050</v>
      </c>
      <c r="C93" s="34"/>
      <c r="D93" s="34">
        <f t="shared" si="6"/>
        <v>6.7760000000000007</v>
      </c>
      <c r="E93" s="34">
        <f t="shared" si="7"/>
        <v>6.16</v>
      </c>
      <c r="F93" s="34">
        <v>5.6</v>
      </c>
      <c r="G93" s="34" t="str">
        <f t="shared" si="5"/>
        <v>-</v>
      </c>
    </row>
    <row r="94" spans="1:7">
      <c r="A94" s="33" t="s">
        <v>1062</v>
      </c>
      <c r="B94" s="36" t="s">
        <v>1050</v>
      </c>
      <c r="C94" s="34"/>
      <c r="D94" s="34">
        <f t="shared" si="6"/>
        <v>2.6620000000000008</v>
      </c>
      <c r="E94" s="34">
        <f t="shared" si="7"/>
        <v>2.4200000000000004</v>
      </c>
      <c r="F94" s="34">
        <v>2.2000000000000002</v>
      </c>
      <c r="G94" s="34" t="str">
        <f t="shared" si="5"/>
        <v>-</v>
      </c>
    </row>
    <row r="95" spans="1:7">
      <c r="A95" s="33" t="s">
        <v>1063</v>
      </c>
      <c r="B95" s="36" t="s">
        <v>1050</v>
      </c>
      <c r="C95" s="34"/>
      <c r="D95" s="34">
        <f t="shared" si="6"/>
        <v>3.2670000000000008</v>
      </c>
      <c r="E95" s="34">
        <f t="shared" si="7"/>
        <v>2.9700000000000006</v>
      </c>
      <c r="F95" s="34">
        <v>2.7</v>
      </c>
      <c r="G95" s="34" t="str">
        <f t="shared" si="5"/>
        <v>-</v>
      </c>
    </row>
    <row r="96" spans="1:7">
      <c r="A96" s="33" t="s">
        <v>1064</v>
      </c>
      <c r="B96" s="36" t="s">
        <v>1050</v>
      </c>
      <c r="C96" s="34"/>
      <c r="D96" s="34">
        <f t="shared" si="6"/>
        <v>3.569500000000001</v>
      </c>
      <c r="E96" s="34">
        <f t="shared" si="7"/>
        <v>3.2450000000000006</v>
      </c>
      <c r="F96" s="34">
        <v>2.95</v>
      </c>
      <c r="G96" s="34" t="str">
        <f t="shared" si="5"/>
        <v>-</v>
      </c>
    </row>
    <row r="97" spans="1:9">
      <c r="A97" s="33" t="s">
        <v>1065</v>
      </c>
      <c r="B97" s="36" t="s">
        <v>1050</v>
      </c>
      <c r="C97" s="34"/>
      <c r="D97" s="34">
        <f t="shared" si="6"/>
        <v>4.8400000000000007</v>
      </c>
      <c r="E97" s="34">
        <f t="shared" si="7"/>
        <v>4.4000000000000004</v>
      </c>
      <c r="F97" s="34">
        <v>4</v>
      </c>
      <c r="G97" s="34" t="str">
        <f t="shared" si="5"/>
        <v>-</v>
      </c>
    </row>
    <row r="98" spans="1:9">
      <c r="A98" s="33" t="s">
        <v>695</v>
      </c>
      <c r="B98" s="36" t="s">
        <v>1050</v>
      </c>
      <c r="C98" s="34"/>
      <c r="D98" s="34">
        <f t="shared" si="6"/>
        <v>5.0820000000000016</v>
      </c>
      <c r="E98" s="34">
        <f t="shared" si="7"/>
        <v>4.620000000000001</v>
      </c>
      <c r="F98" s="34">
        <v>4.2</v>
      </c>
      <c r="G98" s="34" t="str">
        <f t="shared" si="5"/>
        <v>-</v>
      </c>
    </row>
    <row r="99" spans="1:9">
      <c r="A99" s="33" t="s">
        <v>1066</v>
      </c>
      <c r="B99" s="36" t="s">
        <v>1050</v>
      </c>
      <c r="C99" s="34"/>
      <c r="D99" s="34">
        <f t="shared" si="6"/>
        <v>7.8650000000000011</v>
      </c>
      <c r="E99" s="34">
        <f t="shared" si="7"/>
        <v>7.15</v>
      </c>
      <c r="F99" s="34">
        <v>6.5</v>
      </c>
      <c r="G99" s="34" t="str">
        <f t="shared" si="5"/>
        <v>-</v>
      </c>
    </row>
    <row r="100" spans="1:9">
      <c r="A100" s="33" t="s">
        <v>1082</v>
      </c>
      <c r="B100" s="36" t="s">
        <v>1068</v>
      </c>
      <c r="C100" s="34"/>
      <c r="D100" s="34">
        <f t="shared" si="6"/>
        <v>8.4700000000000024</v>
      </c>
      <c r="E100" s="34">
        <f t="shared" si="7"/>
        <v>7.7000000000000011</v>
      </c>
      <c r="F100" s="34">
        <v>7</v>
      </c>
      <c r="G100" s="34" t="str">
        <f t="shared" si="5"/>
        <v>-</v>
      </c>
    </row>
    <row r="101" spans="1:9" ht="12.75">
      <c r="A101" s="33" t="s">
        <v>698</v>
      </c>
      <c r="B101" s="36" t="s">
        <v>1068</v>
      </c>
      <c r="C101" s="34"/>
      <c r="D101" s="34">
        <f t="shared" si="6"/>
        <v>9.1959999999999997</v>
      </c>
      <c r="E101" s="34">
        <f t="shared" si="7"/>
        <v>8.36</v>
      </c>
      <c r="F101" s="34">
        <v>7.6</v>
      </c>
      <c r="G101" s="34" t="str">
        <f t="shared" si="5"/>
        <v>-</v>
      </c>
      <c r="I101"/>
    </row>
    <row r="102" spans="1:9" ht="12" thickBot="1">
      <c r="A102" s="33" t="s">
        <v>696</v>
      </c>
      <c r="B102" s="36" t="s">
        <v>1068</v>
      </c>
      <c r="C102" s="34"/>
      <c r="D102" s="34">
        <f t="shared" si="6"/>
        <v>9.6800000000000015</v>
      </c>
      <c r="E102" s="34">
        <f t="shared" si="7"/>
        <v>8.8000000000000007</v>
      </c>
      <c r="F102" s="34">
        <v>8</v>
      </c>
      <c r="G102" s="34" t="str">
        <f t="shared" si="5"/>
        <v>-</v>
      </c>
    </row>
    <row r="103" spans="1:9" ht="38.25" customHeight="1">
      <c r="A103" s="381" t="s">
        <v>1204</v>
      </c>
      <c r="B103" s="381"/>
      <c r="C103" s="381"/>
      <c r="D103" s="381"/>
      <c r="E103" s="381"/>
      <c r="F103" s="381"/>
      <c r="G103" s="381"/>
    </row>
    <row r="104" spans="1:9" ht="44.25" customHeight="1">
      <c r="A104" s="382"/>
      <c r="B104" s="382"/>
      <c r="C104" s="382"/>
      <c r="D104" s="382"/>
      <c r="E104" s="382"/>
      <c r="F104" s="382"/>
      <c r="G104" s="382"/>
    </row>
    <row r="105" spans="1:9">
      <c r="A105" s="33" t="s">
        <v>1084</v>
      </c>
      <c r="B105" s="36">
        <v>1500</v>
      </c>
      <c r="C105" s="34">
        <v>1.25</v>
      </c>
      <c r="D105" s="34">
        <f t="shared" ref="D105:E109" si="8">E105*1.1</f>
        <v>2.5168000000000004</v>
      </c>
      <c r="E105" s="34">
        <f t="shared" si="8"/>
        <v>2.2880000000000003</v>
      </c>
      <c r="F105" s="34">
        <v>2.08</v>
      </c>
      <c r="G105" s="34" t="str">
        <f t="shared" si="5"/>
        <v>-</v>
      </c>
    </row>
    <row r="106" spans="1:9">
      <c r="A106" s="33" t="s">
        <v>1085</v>
      </c>
      <c r="B106" s="36">
        <v>1000</v>
      </c>
      <c r="C106" s="34">
        <v>1.4</v>
      </c>
      <c r="D106" s="34">
        <f t="shared" si="8"/>
        <v>2.9157781630746733</v>
      </c>
      <c r="E106" s="34">
        <f t="shared" si="8"/>
        <v>2.6507074209769756</v>
      </c>
      <c r="F106" s="34">
        <v>2.4097340190699779</v>
      </c>
      <c r="G106" s="34" t="str">
        <f t="shared" si="5"/>
        <v>-</v>
      </c>
    </row>
    <row r="107" spans="1:9">
      <c r="A107" s="33" t="s">
        <v>1086</v>
      </c>
      <c r="B107" s="36">
        <v>500</v>
      </c>
      <c r="C107" s="34">
        <v>3.8</v>
      </c>
      <c r="D107" s="34">
        <f t="shared" si="8"/>
        <v>3.9325000000000006</v>
      </c>
      <c r="E107" s="34">
        <f t="shared" si="8"/>
        <v>3.5750000000000002</v>
      </c>
      <c r="F107" s="34">
        <v>3.25</v>
      </c>
      <c r="G107" s="34" t="str">
        <f t="shared" si="5"/>
        <v>-</v>
      </c>
    </row>
    <row r="108" spans="1:9">
      <c r="A108" s="33" t="s">
        <v>1087</v>
      </c>
      <c r="B108" s="36">
        <v>350</v>
      </c>
      <c r="C108" s="34">
        <v>5.4</v>
      </c>
      <c r="D108" s="34">
        <f t="shared" si="8"/>
        <v>5.2635000000000005</v>
      </c>
      <c r="E108" s="34">
        <f t="shared" si="8"/>
        <v>4.7850000000000001</v>
      </c>
      <c r="F108" s="34">
        <v>4.3499999999999996</v>
      </c>
      <c r="G108" s="34" t="str">
        <f t="shared" si="5"/>
        <v>-</v>
      </c>
    </row>
    <row r="109" spans="1:9" ht="12" thickBot="1">
      <c r="A109" s="33" t="s">
        <v>1088</v>
      </c>
      <c r="B109" s="36">
        <v>180</v>
      </c>
      <c r="C109" s="34">
        <v>8</v>
      </c>
      <c r="D109" s="34">
        <f t="shared" si="8"/>
        <v>7.8892000000000007</v>
      </c>
      <c r="E109" s="34">
        <f t="shared" si="8"/>
        <v>7.1719999999999997</v>
      </c>
      <c r="F109" s="34">
        <v>6.52</v>
      </c>
      <c r="G109" s="34" t="str">
        <f t="shared" si="5"/>
        <v>-</v>
      </c>
    </row>
    <row r="110" spans="1:9" ht="48" customHeight="1">
      <c r="A110" s="381" t="s">
        <v>1205</v>
      </c>
      <c r="B110" s="381"/>
      <c r="C110" s="381"/>
      <c r="D110" s="381"/>
      <c r="E110" s="381"/>
      <c r="F110" s="381"/>
      <c r="G110" s="381"/>
    </row>
    <row r="111" spans="1:9" ht="45" customHeight="1">
      <c r="A111" s="382"/>
      <c r="B111" s="382"/>
      <c r="C111" s="382"/>
      <c r="D111" s="382"/>
      <c r="E111" s="382"/>
      <c r="F111" s="382"/>
      <c r="G111" s="382"/>
      <c r="I111"/>
    </row>
    <row r="112" spans="1:9">
      <c r="A112" s="33" t="s">
        <v>1089</v>
      </c>
      <c r="B112" s="36">
        <v>2000</v>
      </c>
      <c r="C112" s="34"/>
      <c r="D112" s="34">
        <f t="shared" ref="D112:E117" si="9">E112*1.1</f>
        <v>2.3232000000000004</v>
      </c>
      <c r="E112" s="34">
        <f t="shared" si="9"/>
        <v>2.1120000000000001</v>
      </c>
      <c r="F112" s="34">
        <v>1.92</v>
      </c>
      <c r="G112" s="34" t="str">
        <f t="shared" si="5"/>
        <v>-</v>
      </c>
    </row>
    <row r="113" spans="1:9">
      <c r="A113" s="33" t="s">
        <v>1090</v>
      </c>
      <c r="B113" s="36">
        <v>1500</v>
      </c>
      <c r="C113" s="34">
        <v>1.25</v>
      </c>
      <c r="D113" s="34">
        <f t="shared" si="9"/>
        <v>2.5410000000000008</v>
      </c>
      <c r="E113" s="34">
        <f t="shared" si="9"/>
        <v>2.3100000000000005</v>
      </c>
      <c r="F113" s="34">
        <v>2.1</v>
      </c>
      <c r="G113" s="34" t="str">
        <f t="shared" si="5"/>
        <v>-</v>
      </c>
    </row>
    <row r="114" spans="1:9">
      <c r="A114" s="33" t="s">
        <v>1091</v>
      </c>
      <c r="B114" s="36">
        <v>1000</v>
      </c>
      <c r="C114" s="34">
        <v>1.4</v>
      </c>
      <c r="D114" s="34">
        <f t="shared" si="9"/>
        <v>2.6620000000000008</v>
      </c>
      <c r="E114" s="34">
        <f t="shared" si="9"/>
        <v>2.4200000000000004</v>
      </c>
      <c r="F114" s="34">
        <v>2.2000000000000002</v>
      </c>
      <c r="G114" s="34" t="str">
        <f t="shared" si="5"/>
        <v>-</v>
      </c>
    </row>
    <row r="115" spans="1:9">
      <c r="A115" s="33" t="s">
        <v>1092</v>
      </c>
      <c r="B115" s="36">
        <v>500</v>
      </c>
      <c r="C115" s="34">
        <v>3.8</v>
      </c>
      <c r="D115" s="34">
        <f t="shared" si="9"/>
        <v>3.6905000000000001</v>
      </c>
      <c r="E115" s="34">
        <f t="shared" si="9"/>
        <v>3.355</v>
      </c>
      <c r="F115" s="34">
        <v>3.05</v>
      </c>
      <c r="G115" s="34" t="str">
        <f t="shared" si="5"/>
        <v>-</v>
      </c>
    </row>
    <row r="116" spans="1:9">
      <c r="A116" s="33" t="s">
        <v>1093</v>
      </c>
      <c r="B116" s="36">
        <v>350</v>
      </c>
      <c r="C116" s="34">
        <v>5.4</v>
      </c>
      <c r="D116" s="34">
        <f t="shared" si="9"/>
        <v>4.9610000000000003</v>
      </c>
      <c r="E116" s="34">
        <f t="shared" si="9"/>
        <v>4.51</v>
      </c>
      <c r="F116" s="34">
        <v>4.0999999999999996</v>
      </c>
      <c r="G116" s="34" t="str">
        <f t="shared" si="5"/>
        <v>-</v>
      </c>
    </row>
    <row r="117" spans="1:9" ht="12" thickBot="1">
      <c r="A117" s="33" t="s">
        <v>1094</v>
      </c>
      <c r="B117" s="36">
        <v>180</v>
      </c>
      <c r="C117" s="34">
        <v>8</v>
      </c>
      <c r="D117" s="34">
        <f t="shared" si="9"/>
        <v>7.5020000000000016</v>
      </c>
      <c r="E117" s="34">
        <f t="shared" si="9"/>
        <v>6.8200000000000012</v>
      </c>
      <c r="F117" s="34">
        <v>6.2</v>
      </c>
      <c r="G117" s="34" t="str">
        <f t="shared" si="5"/>
        <v>-</v>
      </c>
    </row>
    <row r="118" spans="1:9" ht="47.25" customHeight="1">
      <c r="A118" s="381" t="s">
        <v>1206</v>
      </c>
      <c r="B118" s="381"/>
      <c r="C118" s="381"/>
      <c r="D118" s="381"/>
      <c r="E118" s="381"/>
      <c r="F118" s="381"/>
      <c r="G118" s="381"/>
      <c r="I118"/>
    </row>
    <row r="119" spans="1:9" ht="47.25" customHeight="1">
      <c r="A119" s="382"/>
      <c r="B119" s="382"/>
      <c r="C119" s="382"/>
      <c r="D119" s="382"/>
      <c r="E119" s="382"/>
      <c r="F119" s="382"/>
      <c r="G119" s="382"/>
    </row>
    <row r="120" spans="1:9">
      <c r="A120" s="33" t="s">
        <v>1084</v>
      </c>
      <c r="B120" s="36">
        <v>1500</v>
      </c>
      <c r="C120" s="34">
        <v>1.25</v>
      </c>
      <c r="D120" s="34">
        <f t="shared" ref="D120:E124" si="10">E120*1.1</f>
        <v>2.7210730141649142</v>
      </c>
      <c r="E120" s="34">
        <f t="shared" si="10"/>
        <v>2.4737027401499216</v>
      </c>
      <c r="F120" s="34">
        <v>2.2488206728635651</v>
      </c>
      <c r="G120" s="34" t="str">
        <f t="shared" si="5"/>
        <v>-</v>
      </c>
    </row>
    <row r="121" spans="1:9">
      <c r="A121" s="33" t="s">
        <v>1085</v>
      </c>
      <c r="B121" s="36">
        <v>1000</v>
      </c>
      <c r="C121" s="34">
        <v>1.4</v>
      </c>
      <c r="D121" s="34">
        <f t="shared" si="10"/>
        <v>2.9156410467726239</v>
      </c>
      <c r="E121" s="34">
        <f t="shared" si="10"/>
        <v>2.6505827697932944</v>
      </c>
      <c r="F121" s="34">
        <v>2.4096206998120855</v>
      </c>
      <c r="G121" s="34" t="str">
        <f t="shared" si="5"/>
        <v>-</v>
      </c>
    </row>
    <row r="122" spans="1:9">
      <c r="A122" s="33" t="s">
        <v>1086</v>
      </c>
      <c r="B122" s="36">
        <v>500</v>
      </c>
      <c r="C122" s="34">
        <v>3.8</v>
      </c>
      <c r="D122" s="34">
        <f t="shared" si="10"/>
        <v>3.8115000000000006</v>
      </c>
      <c r="E122" s="34">
        <f t="shared" si="10"/>
        <v>3.4650000000000003</v>
      </c>
      <c r="F122" s="34">
        <v>3.15</v>
      </c>
      <c r="G122" s="34" t="str">
        <f t="shared" si="5"/>
        <v>-</v>
      </c>
    </row>
    <row r="123" spans="1:9">
      <c r="A123" s="33" t="s">
        <v>1087</v>
      </c>
      <c r="B123" s="36">
        <v>350</v>
      </c>
      <c r="C123" s="34">
        <v>5.4</v>
      </c>
      <c r="D123" s="34">
        <f t="shared" si="10"/>
        <v>5.2272000000000007</v>
      </c>
      <c r="E123" s="34">
        <f t="shared" si="10"/>
        <v>4.7520000000000007</v>
      </c>
      <c r="F123" s="34">
        <v>4.32</v>
      </c>
      <c r="G123" s="34" t="str">
        <f t="shared" si="5"/>
        <v>-</v>
      </c>
    </row>
    <row r="124" spans="1:9">
      <c r="A124" s="33" t="s">
        <v>1088</v>
      </c>
      <c r="B124" s="36">
        <v>180</v>
      </c>
      <c r="C124" s="34">
        <v>8</v>
      </c>
      <c r="D124" s="34">
        <f t="shared" si="10"/>
        <v>8.2280000000000015</v>
      </c>
      <c r="E124" s="34">
        <f t="shared" si="10"/>
        <v>7.48</v>
      </c>
      <c r="F124" s="34">
        <v>6.8</v>
      </c>
      <c r="G124" s="34" t="str">
        <f t="shared" si="5"/>
        <v>-</v>
      </c>
    </row>
    <row r="187" spans="1:1">
      <c r="A187" s="286"/>
    </row>
  </sheetData>
  <mergeCells count="10">
    <mergeCell ref="A118:G119"/>
    <mergeCell ref="A50:G51"/>
    <mergeCell ref="A79:G80"/>
    <mergeCell ref="A103:G104"/>
    <mergeCell ref="A110:G111"/>
    <mergeCell ref="A7:G8"/>
    <mergeCell ref="A5:A6"/>
    <mergeCell ref="B5:B6"/>
    <mergeCell ref="C5:C6"/>
    <mergeCell ref="D5:F5"/>
  </mergeCells>
  <phoneticPr fontId="3" type="noConversion"/>
  <hyperlinks>
    <hyperlink ref="A4" r:id="rId1" display="www.tdrusmetiz.ru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2"/>
  <sheetViews>
    <sheetView view="pageBreakPreview" workbookViewId="0">
      <pane ySplit="7" topLeftCell="A184" activePane="bottomLeft" state="frozenSplit"/>
      <selection activeCell="A189" sqref="A189"/>
      <selection pane="bottomLeft" activeCell="D200" sqref="D200"/>
    </sheetView>
  </sheetViews>
  <sheetFormatPr defaultColWidth="8.85546875" defaultRowHeight="11.25"/>
  <cols>
    <col min="1" max="8" width="9.7109375" style="92" customWidth="1"/>
    <col min="9" max="16384" width="8.85546875" style="1"/>
  </cols>
  <sheetData>
    <row r="1" spans="1:10" ht="20.45" customHeight="1">
      <c r="A1" s="287"/>
      <c r="B1" s="288"/>
      <c r="C1" s="288"/>
      <c r="D1" s="288"/>
      <c r="E1" s="52" t="s">
        <v>1163</v>
      </c>
      <c r="F1" s="52"/>
      <c r="G1" s="302"/>
      <c r="H1" s="303"/>
    </row>
    <row r="2" spans="1:10" ht="20.45" customHeight="1">
      <c r="A2" s="289"/>
      <c r="B2" s="290"/>
      <c r="C2" s="290"/>
      <c r="D2" s="290"/>
      <c r="E2" s="47" t="s">
        <v>1164</v>
      </c>
      <c r="F2" s="47" t="s">
        <v>1241</v>
      </c>
      <c r="G2" s="304"/>
      <c r="H2" s="305"/>
    </row>
    <row r="3" spans="1:10" ht="21" customHeight="1">
      <c r="A3" s="289"/>
      <c r="B3" s="290"/>
      <c r="C3" s="290"/>
      <c r="D3" s="290"/>
      <c r="E3" s="49" t="s">
        <v>1157</v>
      </c>
      <c r="F3" s="47"/>
      <c r="G3" s="304"/>
      <c r="H3" s="305"/>
    </row>
    <row r="4" spans="1:10" ht="22.15" customHeight="1">
      <c r="A4" s="289"/>
      <c r="B4" s="290"/>
      <c r="C4" s="290"/>
      <c r="D4" s="290"/>
      <c r="E4" s="51" t="s">
        <v>1165</v>
      </c>
      <c r="F4" s="49"/>
      <c r="G4" s="304"/>
      <c r="H4" s="305"/>
    </row>
    <row r="5" spans="1:10" ht="17.45" customHeight="1">
      <c r="A5" s="291"/>
      <c r="B5" s="195"/>
      <c r="C5" s="292"/>
      <c r="D5" s="292"/>
      <c r="E5" s="292"/>
      <c r="F5" s="292"/>
      <c r="G5" s="293" t="s">
        <v>1151</v>
      </c>
      <c r="H5" s="53">
        <v>0</v>
      </c>
    </row>
    <row r="6" spans="1:10" ht="12" customHeight="1">
      <c r="A6" s="449" t="s">
        <v>1095</v>
      </c>
      <c r="B6" s="450"/>
      <c r="C6" s="451" t="s">
        <v>1096</v>
      </c>
      <c r="D6" s="452"/>
      <c r="E6" s="449" t="s">
        <v>1095</v>
      </c>
      <c r="F6" s="450"/>
      <c r="G6" s="451" t="s">
        <v>1096</v>
      </c>
      <c r="H6" s="452"/>
    </row>
    <row r="7" spans="1:10" ht="12" customHeight="1" thickBot="1">
      <c r="A7" s="54" t="s">
        <v>1097</v>
      </c>
      <c r="B7" s="21" t="s">
        <v>1098</v>
      </c>
      <c r="C7" s="22" t="s">
        <v>1099</v>
      </c>
      <c r="D7" s="23" t="s">
        <v>2</v>
      </c>
      <c r="E7" s="21" t="s">
        <v>1097</v>
      </c>
      <c r="F7" s="21" t="s">
        <v>1098</v>
      </c>
      <c r="G7" s="22" t="s">
        <v>1099</v>
      </c>
      <c r="H7" s="23" t="s">
        <v>2</v>
      </c>
    </row>
    <row r="8" spans="1:10" ht="47.25" customHeight="1">
      <c r="A8" s="398" t="s">
        <v>1100</v>
      </c>
      <c r="B8" s="399"/>
      <c r="C8" s="399"/>
      <c r="D8" s="399"/>
      <c r="E8" s="399"/>
      <c r="F8" s="399"/>
      <c r="G8" s="399"/>
      <c r="H8" s="400"/>
    </row>
    <row r="9" spans="1:10" ht="48" customHeight="1" thickBot="1">
      <c r="A9" s="404"/>
      <c r="B9" s="405"/>
      <c r="C9" s="405"/>
      <c r="D9" s="405"/>
      <c r="E9" s="405"/>
      <c r="F9" s="405"/>
      <c r="G9" s="405"/>
      <c r="H9" s="406"/>
    </row>
    <row r="10" spans="1:10">
      <c r="A10" s="71">
        <v>4</v>
      </c>
      <c r="B10" s="453">
        <v>110</v>
      </c>
      <c r="C10" s="12">
        <v>45.9</v>
      </c>
      <c r="D10" s="24" t="str">
        <f>IF($H$5&lt;=0,"-",C10*(1-$H$5))</f>
        <v>-</v>
      </c>
      <c r="E10" s="70">
        <v>8</v>
      </c>
      <c r="F10" s="425">
        <v>410</v>
      </c>
      <c r="G10" s="12">
        <v>178.2</v>
      </c>
      <c r="H10" s="24" t="str">
        <f>IF($H$5&lt;=0,"-",G10*(1-$H$5))</f>
        <v>-</v>
      </c>
    </row>
    <row r="11" spans="1:10">
      <c r="A11" s="67">
        <v>6</v>
      </c>
      <c r="B11" s="454"/>
      <c r="C11" s="13">
        <v>45.9</v>
      </c>
      <c r="D11" s="25" t="str">
        <f t="shared" ref="D11:D70" si="0">IF($H$5&lt;=0,"-",C11*(1-$H$5))</f>
        <v>-</v>
      </c>
      <c r="E11" s="66">
        <v>10</v>
      </c>
      <c r="F11" s="426"/>
      <c r="G11" s="13">
        <v>199.8</v>
      </c>
      <c r="H11" s="25" t="str">
        <f t="shared" ref="H11:H70" si="1">IF($H$5&lt;=0,"-",G11*(1-$H$5))</f>
        <v>-</v>
      </c>
    </row>
    <row r="12" spans="1:10">
      <c r="A12" s="67">
        <v>8</v>
      </c>
      <c r="B12" s="454"/>
      <c r="C12" s="13">
        <v>59.4</v>
      </c>
      <c r="D12" s="25" t="str">
        <f t="shared" si="0"/>
        <v>-</v>
      </c>
      <c r="E12" s="66">
        <v>12</v>
      </c>
      <c r="F12" s="426"/>
      <c r="G12" s="13">
        <v>234.9</v>
      </c>
      <c r="H12" s="25" t="str">
        <f t="shared" si="1"/>
        <v>-</v>
      </c>
    </row>
    <row r="13" spans="1:10">
      <c r="A13" s="67">
        <v>10</v>
      </c>
      <c r="B13" s="454"/>
      <c r="C13" s="13">
        <v>64.8</v>
      </c>
      <c r="D13" s="25" t="str">
        <f t="shared" si="0"/>
        <v>-</v>
      </c>
      <c r="E13" s="66">
        <v>14</v>
      </c>
      <c r="F13" s="426"/>
      <c r="G13" s="13">
        <v>278.10000000000002</v>
      </c>
      <c r="H13" s="25" t="str">
        <f t="shared" si="1"/>
        <v>-</v>
      </c>
    </row>
    <row r="14" spans="1:10" ht="12" thickBot="1">
      <c r="A14" s="69">
        <v>12</v>
      </c>
      <c r="B14" s="455"/>
      <c r="C14" s="14">
        <v>70.2</v>
      </c>
      <c r="D14" s="26" t="str">
        <f t="shared" si="0"/>
        <v>-</v>
      </c>
      <c r="E14" s="66">
        <v>16</v>
      </c>
      <c r="F14" s="426"/>
      <c r="G14" s="13">
        <v>332.1</v>
      </c>
      <c r="H14" s="25" t="str">
        <f t="shared" si="1"/>
        <v>-</v>
      </c>
    </row>
    <row r="15" spans="1:10">
      <c r="A15" s="71">
        <v>4</v>
      </c>
      <c r="B15" s="453">
        <v>160</v>
      </c>
      <c r="C15" s="12">
        <v>48.6</v>
      </c>
      <c r="D15" s="24" t="str">
        <f t="shared" si="0"/>
        <v>-</v>
      </c>
      <c r="E15" s="66">
        <v>18</v>
      </c>
      <c r="F15" s="426"/>
      <c r="G15" s="13">
        <v>361.8</v>
      </c>
      <c r="H15" s="25" t="str">
        <f t="shared" si="1"/>
        <v>-</v>
      </c>
    </row>
    <row r="16" spans="1:10" ht="12.75">
      <c r="A16" s="2">
        <v>6</v>
      </c>
      <c r="B16" s="454"/>
      <c r="C16" s="13">
        <v>48.6</v>
      </c>
      <c r="D16" s="25" t="str">
        <f t="shared" si="0"/>
        <v>-</v>
      </c>
      <c r="E16" s="3">
        <v>20</v>
      </c>
      <c r="F16" s="426"/>
      <c r="G16" s="13">
        <v>402.3</v>
      </c>
      <c r="H16" s="25" t="str">
        <f t="shared" si="1"/>
        <v>-</v>
      </c>
      <c r="J16"/>
    </row>
    <row r="17" spans="1:8">
      <c r="A17" s="67">
        <v>8</v>
      </c>
      <c r="B17" s="454"/>
      <c r="C17" s="13">
        <v>64.8</v>
      </c>
      <c r="D17" s="25" t="str">
        <f t="shared" si="0"/>
        <v>-</v>
      </c>
      <c r="E17" s="66">
        <v>22</v>
      </c>
      <c r="F17" s="426"/>
      <c r="G17" s="13">
        <v>442.8</v>
      </c>
      <c r="H17" s="25" t="str">
        <f t="shared" si="1"/>
        <v>-</v>
      </c>
    </row>
    <row r="18" spans="1:8">
      <c r="A18" s="67">
        <v>10</v>
      </c>
      <c r="B18" s="454"/>
      <c r="C18" s="13">
        <v>67.5</v>
      </c>
      <c r="D18" s="25" t="str">
        <f t="shared" si="0"/>
        <v>-</v>
      </c>
      <c r="E18" s="66">
        <v>24</v>
      </c>
      <c r="F18" s="426"/>
      <c r="G18" s="13">
        <v>504.9</v>
      </c>
      <c r="H18" s="25" t="str">
        <f t="shared" si="1"/>
        <v>-</v>
      </c>
    </row>
    <row r="19" spans="1:8">
      <c r="A19" s="67">
        <v>12</v>
      </c>
      <c r="B19" s="454"/>
      <c r="C19" s="13">
        <v>78.3</v>
      </c>
      <c r="D19" s="25" t="str">
        <f t="shared" si="0"/>
        <v>-</v>
      </c>
      <c r="E19" s="66">
        <v>25</v>
      </c>
      <c r="F19" s="426"/>
      <c r="G19" s="13">
        <v>531.9</v>
      </c>
      <c r="H19" s="25" t="str">
        <f t="shared" si="1"/>
        <v>-</v>
      </c>
    </row>
    <row r="20" spans="1:8" ht="12" thickBot="1">
      <c r="A20" s="2">
        <v>14</v>
      </c>
      <c r="B20" s="454"/>
      <c r="C20" s="13">
        <v>108</v>
      </c>
      <c r="D20" s="25" t="str">
        <f t="shared" si="0"/>
        <v>-</v>
      </c>
      <c r="E20" s="4">
        <v>26</v>
      </c>
      <c r="F20" s="427"/>
      <c r="G20" s="14">
        <v>580.5</v>
      </c>
      <c r="H20" s="26" t="str">
        <f t="shared" si="1"/>
        <v>-</v>
      </c>
    </row>
    <row r="21" spans="1:8">
      <c r="A21" s="67">
        <v>16</v>
      </c>
      <c r="B21" s="454"/>
      <c r="C21" s="13">
        <v>124.2</v>
      </c>
      <c r="D21" s="25" t="str">
        <f t="shared" si="0"/>
        <v>-</v>
      </c>
      <c r="E21" s="70">
        <v>8</v>
      </c>
      <c r="F21" s="425">
        <v>460</v>
      </c>
      <c r="G21" s="12">
        <v>202.5</v>
      </c>
      <c r="H21" s="24" t="str">
        <f t="shared" si="1"/>
        <v>-</v>
      </c>
    </row>
    <row r="22" spans="1:8" ht="12" thickBot="1">
      <c r="A22" s="69">
        <v>18</v>
      </c>
      <c r="B22" s="455"/>
      <c r="C22" s="14">
        <v>140.4</v>
      </c>
      <c r="D22" s="26" t="str">
        <f t="shared" si="0"/>
        <v>-</v>
      </c>
      <c r="E22" s="66">
        <v>10</v>
      </c>
      <c r="F22" s="426"/>
      <c r="G22" s="13">
        <v>218.7</v>
      </c>
      <c r="H22" s="25" t="str">
        <f t="shared" si="1"/>
        <v>-</v>
      </c>
    </row>
    <row r="23" spans="1:8">
      <c r="A23" s="71">
        <v>6</v>
      </c>
      <c r="B23" s="413">
        <v>210</v>
      </c>
      <c r="C23" s="12">
        <v>86.4</v>
      </c>
      <c r="D23" s="24" t="str">
        <f t="shared" si="0"/>
        <v>-</v>
      </c>
      <c r="E23" s="66">
        <v>12</v>
      </c>
      <c r="F23" s="426"/>
      <c r="G23" s="13">
        <v>272.7</v>
      </c>
      <c r="H23" s="25" t="str">
        <f t="shared" si="1"/>
        <v>-</v>
      </c>
    </row>
    <row r="24" spans="1:8">
      <c r="A24" s="67">
        <v>8</v>
      </c>
      <c r="B24" s="414"/>
      <c r="C24" s="13">
        <v>94.5</v>
      </c>
      <c r="D24" s="25" t="str">
        <f t="shared" si="0"/>
        <v>-</v>
      </c>
      <c r="E24" s="66">
        <v>14</v>
      </c>
      <c r="F24" s="426"/>
      <c r="G24" s="13">
        <v>288.89999999999998</v>
      </c>
      <c r="H24" s="25" t="str">
        <f t="shared" si="1"/>
        <v>-</v>
      </c>
    </row>
    <row r="25" spans="1:8">
      <c r="A25" s="67">
        <v>10</v>
      </c>
      <c r="B25" s="414"/>
      <c r="C25" s="13">
        <v>108</v>
      </c>
      <c r="D25" s="25" t="str">
        <f t="shared" si="0"/>
        <v>-</v>
      </c>
      <c r="E25" s="66">
        <v>16</v>
      </c>
      <c r="F25" s="426"/>
      <c r="G25" s="13">
        <v>345.6</v>
      </c>
      <c r="H25" s="25" t="str">
        <f t="shared" si="1"/>
        <v>-</v>
      </c>
    </row>
    <row r="26" spans="1:8">
      <c r="A26" s="67">
        <v>12</v>
      </c>
      <c r="B26" s="414"/>
      <c r="C26" s="13">
        <v>118.8</v>
      </c>
      <c r="D26" s="25" t="str">
        <f t="shared" si="0"/>
        <v>-</v>
      </c>
      <c r="E26" s="66">
        <v>18</v>
      </c>
      <c r="F26" s="426"/>
      <c r="G26" s="13">
        <v>421.2</v>
      </c>
      <c r="H26" s="25" t="str">
        <f t="shared" si="1"/>
        <v>-</v>
      </c>
    </row>
    <row r="27" spans="1:8">
      <c r="A27" s="67">
        <v>14</v>
      </c>
      <c r="B27" s="414"/>
      <c r="C27" s="13">
        <v>143.1</v>
      </c>
      <c r="D27" s="25" t="str">
        <f t="shared" si="0"/>
        <v>-</v>
      </c>
      <c r="E27" s="66">
        <v>20</v>
      </c>
      <c r="F27" s="426"/>
      <c r="G27" s="13">
        <v>475.2</v>
      </c>
      <c r="H27" s="25" t="str">
        <f t="shared" si="1"/>
        <v>-</v>
      </c>
    </row>
    <row r="28" spans="1:8">
      <c r="A28" s="67">
        <v>16</v>
      </c>
      <c r="B28" s="414"/>
      <c r="C28" s="13">
        <v>170.1</v>
      </c>
      <c r="D28" s="25" t="str">
        <f t="shared" si="0"/>
        <v>-</v>
      </c>
      <c r="E28" s="66">
        <v>22</v>
      </c>
      <c r="F28" s="426"/>
      <c r="G28" s="13">
        <v>521.1</v>
      </c>
      <c r="H28" s="25" t="str">
        <f t="shared" si="1"/>
        <v>-</v>
      </c>
    </row>
    <row r="29" spans="1:8">
      <c r="A29" s="67">
        <v>18</v>
      </c>
      <c r="B29" s="414"/>
      <c r="C29" s="13">
        <v>224.1</v>
      </c>
      <c r="D29" s="25" t="str">
        <f t="shared" si="0"/>
        <v>-</v>
      </c>
      <c r="E29" s="66">
        <v>24</v>
      </c>
      <c r="F29" s="426"/>
      <c r="G29" s="13">
        <v>540</v>
      </c>
      <c r="H29" s="25" t="str">
        <f t="shared" si="1"/>
        <v>-</v>
      </c>
    </row>
    <row r="30" spans="1:8">
      <c r="A30" s="67">
        <v>20</v>
      </c>
      <c r="B30" s="414"/>
      <c r="C30" s="13">
        <v>278.10000000000002</v>
      </c>
      <c r="D30" s="25" t="str">
        <f t="shared" si="0"/>
        <v>-</v>
      </c>
      <c r="E30" s="66">
        <v>25</v>
      </c>
      <c r="F30" s="426"/>
      <c r="G30" s="13">
        <v>591.29999999999995</v>
      </c>
      <c r="H30" s="25" t="str">
        <f t="shared" si="1"/>
        <v>-</v>
      </c>
    </row>
    <row r="31" spans="1:8">
      <c r="A31" s="67">
        <v>22</v>
      </c>
      <c r="B31" s="414"/>
      <c r="C31" s="13">
        <v>313.2</v>
      </c>
      <c r="D31" s="25" t="str">
        <f t="shared" si="0"/>
        <v>-</v>
      </c>
      <c r="E31" s="66">
        <v>26</v>
      </c>
      <c r="F31" s="426"/>
      <c r="G31" s="13">
        <v>642.6</v>
      </c>
      <c r="H31" s="25" t="str">
        <f t="shared" si="1"/>
        <v>-</v>
      </c>
    </row>
    <row r="32" spans="1:8">
      <c r="A32" s="67">
        <v>24</v>
      </c>
      <c r="B32" s="414"/>
      <c r="C32" s="13">
        <v>332.1</v>
      </c>
      <c r="D32" s="25" t="str">
        <f t="shared" si="0"/>
        <v>-</v>
      </c>
      <c r="E32" s="66">
        <v>28</v>
      </c>
      <c r="F32" s="426"/>
      <c r="G32" s="13">
        <v>758.7</v>
      </c>
      <c r="H32" s="25" t="str">
        <f t="shared" si="1"/>
        <v>-</v>
      </c>
    </row>
    <row r="33" spans="1:8">
      <c r="A33" s="67">
        <v>25</v>
      </c>
      <c r="B33" s="414"/>
      <c r="C33" s="13">
        <v>348.3</v>
      </c>
      <c r="D33" s="25" t="str">
        <f t="shared" si="0"/>
        <v>-</v>
      </c>
      <c r="E33" s="66">
        <v>30</v>
      </c>
      <c r="F33" s="426"/>
      <c r="G33" s="13">
        <v>920.7</v>
      </c>
      <c r="H33" s="25" t="str">
        <f t="shared" si="1"/>
        <v>-</v>
      </c>
    </row>
    <row r="34" spans="1:8" ht="12" thickBot="1">
      <c r="A34" s="5">
        <v>26</v>
      </c>
      <c r="B34" s="414"/>
      <c r="C34" s="15">
        <v>372.6</v>
      </c>
      <c r="D34" s="26" t="str">
        <f t="shared" si="0"/>
        <v>-</v>
      </c>
      <c r="E34" s="68">
        <v>32</v>
      </c>
      <c r="F34" s="427"/>
      <c r="G34" s="14">
        <v>1077.3</v>
      </c>
      <c r="H34" s="26" t="str">
        <f t="shared" si="1"/>
        <v>-</v>
      </c>
    </row>
    <row r="35" spans="1:8">
      <c r="A35" s="71">
        <v>6</v>
      </c>
      <c r="B35" s="425">
        <v>260</v>
      </c>
      <c r="C35" s="12">
        <v>110.7</v>
      </c>
      <c r="D35" s="24" t="str">
        <f t="shared" si="0"/>
        <v>-</v>
      </c>
      <c r="E35" s="70">
        <v>8</v>
      </c>
      <c r="F35" s="425">
        <v>600</v>
      </c>
      <c r="G35" s="12">
        <v>299.7</v>
      </c>
      <c r="H35" s="24" t="str">
        <f t="shared" si="1"/>
        <v>-</v>
      </c>
    </row>
    <row r="36" spans="1:8">
      <c r="A36" s="67">
        <v>8</v>
      </c>
      <c r="B36" s="426"/>
      <c r="C36" s="13">
        <v>113.4</v>
      </c>
      <c r="D36" s="25" t="str">
        <f t="shared" si="0"/>
        <v>-</v>
      </c>
      <c r="E36" s="66">
        <v>10</v>
      </c>
      <c r="F36" s="426"/>
      <c r="G36" s="13">
        <v>345.6</v>
      </c>
      <c r="H36" s="25" t="str">
        <f t="shared" si="1"/>
        <v>-</v>
      </c>
    </row>
    <row r="37" spans="1:8">
      <c r="A37" s="67">
        <v>10</v>
      </c>
      <c r="B37" s="426"/>
      <c r="C37" s="13">
        <v>124.2</v>
      </c>
      <c r="D37" s="25" t="str">
        <f t="shared" si="0"/>
        <v>-</v>
      </c>
      <c r="E37" s="66">
        <v>12</v>
      </c>
      <c r="F37" s="426"/>
      <c r="G37" s="13">
        <v>375.3</v>
      </c>
      <c r="H37" s="25" t="str">
        <f t="shared" si="1"/>
        <v>-</v>
      </c>
    </row>
    <row r="38" spans="1:8">
      <c r="A38" s="67">
        <v>12</v>
      </c>
      <c r="B38" s="426"/>
      <c r="C38" s="13">
        <v>137.69999999999999</v>
      </c>
      <c r="D38" s="25" t="str">
        <f t="shared" si="0"/>
        <v>-</v>
      </c>
      <c r="E38" s="66">
        <v>14</v>
      </c>
      <c r="F38" s="426"/>
      <c r="G38" s="13">
        <v>421.2</v>
      </c>
      <c r="H38" s="25" t="str">
        <f t="shared" si="1"/>
        <v>-</v>
      </c>
    </row>
    <row r="39" spans="1:8">
      <c r="A39" s="67">
        <v>14</v>
      </c>
      <c r="B39" s="426"/>
      <c r="C39" s="13">
        <v>167.4</v>
      </c>
      <c r="D39" s="25" t="str">
        <f t="shared" si="0"/>
        <v>-</v>
      </c>
      <c r="E39" s="66">
        <v>16</v>
      </c>
      <c r="F39" s="426"/>
      <c r="G39" s="13">
        <v>499.5</v>
      </c>
      <c r="H39" s="25" t="str">
        <f t="shared" si="1"/>
        <v>-</v>
      </c>
    </row>
    <row r="40" spans="1:8">
      <c r="A40" s="67">
        <v>16</v>
      </c>
      <c r="B40" s="426"/>
      <c r="C40" s="13">
        <v>199.8</v>
      </c>
      <c r="D40" s="25" t="str">
        <f t="shared" si="0"/>
        <v>-</v>
      </c>
      <c r="E40" s="66">
        <v>18</v>
      </c>
      <c r="F40" s="426"/>
      <c r="G40" s="13">
        <v>569.70000000000005</v>
      </c>
      <c r="H40" s="25" t="str">
        <f t="shared" si="1"/>
        <v>-</v>
      </c>
    </row>
    <row r="41" spans="1:8">
      <c r="A41" s="67">
        <v>18</v>
      </c>
      <c r="B41" s="426"/>
      <c r="C41" s="13">
        <v>256.5</v>
      </c>
      <c r="D41" s="25" t="str">
        <f t="shared" si="0"/>
        <v>-</v>
      </c>
      <c r="E41" s="66">
        <v>20</v>
      </c>
      <c r="F41" s="426"/>
      <c r="G41" s="13">
        <v>604.79999999999995</v>
      </c>
      <c r="H41" s="25" t="str">
        <f t="shared" si="1"/>
        <v>-</v>
      </c>
    </row>
    <row r="42" spans="1:8">
      <c r="A42" s="67">
        <v>20</v>
      </c>
      <c r="B42" s="426"/>
      <c r="C42" s="13">
        <v>313.2</v>
      </c>
      <c r="D42" s="25" t="str">
        <f t="shared" si="0"/>
        <v>-</v>
      </c>
      <c r="E42" s="66">
        <v>22</v>
      </c>
      <c r="F42" s="426"/>
      <c r="G42" s="13">
        <v>642.6</v>
      </c>
      <c r="H42" s="25" t="str">
        <f t="shared" si="1"/>
        <v>-</v>
      </c>
    </row>
    <row r="43" spans="1:8">
      <c r="A43" s="67">
        <v>22</v>
      </c>
      <c r="B43" s="426"/>
      <c r="C43" s="13">
        <v>372.6</v>
      </c>
      <c r="D43" s="25" t="str">
        <f t="shared" si="0"/>
        <v>-</v>
      </c>
      <c r="E43" s="66">
        <v>24</v>
      </c>
      <c r="F43" s="426"/>
      <c r="G43" s="13">
        <v>758.7</v>
      </c>
      <c r="H43" s="25" t="str">
        <f t="shared" si="1"/>
        <v>-</v>
      </c>
    </row>
    <row r="44" spans="1:8">
      <c r="A44" s="67">
        <v>24</v>
      </c>
      <c r="B44" s="426"/>
      <c r="C44" s="13">
        <v>386.1</v>
      </c>
      <c r="D44" s="25" t="str">
        <f t="shared" si="0"/>
        <v>-</v>
      </c>
      <c r="E44" s="66">
        <v>25</v>
      </c>
      <c r="F44" s="426"/>
      <c r="G44" s="13">
        <v>866.7</v>
      </c>
      <c r="H44" s="25" t="str">
        <f t="shared" si="1"/>
        <v>-</v>
      </c>
    </row>
    <row r="45" spans="1:8">
      <c r="A45" s="67">
        <v>25</v>
      </c>
      <c r="B45" s="426"/>
      <c r="C45" s="13">
        <v>402.3</v>
      </c>
      <c r="D45" s="25" t="str">
        <f t="shared" si="0"/>
        <v>-</v>
      </c>
      <c r="E45" s="66">
        <v>26</v>
      </c>
      <c r="F45" s="426"/>
      <c r="G45" s="13">
        <v>1009.8</v>
      </c>
      <c r="H45" s="25" t="str">
        <f t="shared" si="1"/>
        <v>-</v>
      </c>
    </row>
    <row r="46" spans="1:8" ht="12" thickBot="1">
      <c r="A46" s="69">
        <v>26</v>
      </c>
      <c r="B46" s="427"/>
      <c r="C46" s="14">
        <v>418.5</v>
      </c>
      <c r="D46" s="26" t="str">
        <f t="shared" si="0"/>
        <v>-</v>
      </c>
      <c r="E46" s="66">
        <v>28</v>
      </c>
      <c r="F46" s="426"/>
      <c r="G46" s="13">
        <v>1150.2</v>
      </c>
      <c r="H46" s="25" t="str">
        <f t="shared" si="1"/>
        <v>-</v>
      </c>
    </row>
    <row r="47" spans="1:8">
      <c r="A47" s="71">
        <v>6</v>
      </c>
      <c r="B47" s="425">
        <v>310</v>
      </c>
      <c r="C47" s="12">
        <v>124.2</v>
      </c>
      <c r="D47" s="24" t="str">
        <f t="shared" si="0"/>
        <v>-</v>
      </c>
      <c r="E47" s="66">
        <v>30</v>
      </c>
      <c r="F47" s="426"/>
      <c r="G47" s="13">
        <v>1331.1</v>
      </c>
      <c r="H47" s="25" t="str">
        <f t="shared" si="1"/>
        <v>-</v>
      </c>
    </row>
    <row r="48" spans="1:8" ht="12" thickBot="1">
      <c r="A48" s="67">
        <v>8</v>
      </c>
      <c r="B48" s="426"/>
      <c r="C48" s="13">
        <v>129.6</v>
      </c>
      <c r="D48" s="25" t="str">
        <f t="shared" si="0"/>
        <v>-</v>
      </c>
      <c r="E48" s="68">
        <v>32</v>
      </c>
      <c r="F48" s="427"/>
      <c r="G48" s="14">
        <v>1452.6</v>
      </c>
      <c r="H48" s="26" t="str">
        <f t="shared" si="1"/>
        <v>-</v>
      </c>
    </row>
    <row r="49" spans="1:8">
      <c r="A49" s="67">
        <v>10</v>
      </c>
      <c r="B49" s="426"/>
      <c r="C49" s="13">
        <v>143.1</v>
      </c>
      <c r="D49" s="25" t="str">
        <f t="shared" si="0"/>
        <v>-</v>
      </c>
      <c r="E49" s="70">
        <v>10</v>
      </c>
      <c r="F49" s="425">
        <v>800</v>
      </c>
      <c r="G49" s="12">
        <v>526.5</v>
      </c>
      <c r="H49" s="24" t="str">
        <f t="shared" si="1"/>
        <v>-</v>
      </c>
    </row>
    <row r="50" spans="1:8">
      <c r="A50" s="67">
        <v>12</v>
      </c>
      <c r="B50" s="426"/>
      <c r="C50" s="13">
        <v>167.4</v>
      </c>
      <c r="D50" s="25" t="str">
        <f t="shared" si="0"/>
        <v>-</v>
      </c>
      <c r="E50" s="66">
        <v>12</v>
      </c>
      <c r="F50" s="426"/>
      <c r="G50" s="13">
        <v>575.1</v>
      </c>
      <c r="H50" s="25" t="str">
        <f t="shared" si="1"/>
        <v>-</v>
      </c>
    </row>
    <row r="51" spans="1:8">
      <c r="A51" s="67">
        <v>14</v>
      </c>
      <c r="B51" s="426"/>
      <c r="C51" s="13">
        <v>199.8</v>
      </c>
      <c r="D51" s="25" t="str">
        <f t="shared" si="0"/>
        <v>-</v>
      </c>
      <c r="E51" s="66">
        <v>14</v>
      </c>
      <c r="F51" s="426"/>
      <c r="G51" s="13">
        <v>642.6</v>
      </c>
      <c r="H51" s="25" t="str">
        <f t="shared" si="1"/>
        <v>-</v>
      </c>
    </row>
    <row r="52" spans="1:8">
      <c r="A52" s="67">
        <v>16</v>
      </c>
      <c r="B52" s="426"/>
      <c r="C52" s="13">
        <v>232.2</v>
      </c>
      <c r="D52" s="25" t="str">
        <f t="shared" si="0"/>
        <v>-</v>
      </c>
      <c r="E52" s="66">
        <v>16</v>
      </c>
      <c r="F52" s="426"/>
      <c r="G52" s="13">
        <v>693.9</v>
      </c>
      <c r="H52" s="25" t="str">
        <f t="shared" si="1"/>
        <v>-</v>
      </c>
    </row>
    <row r="53" spans="1:8">
      <c r="A53" s="67">
        <v>18</v>
      </c>
      <c r="B53" s="426"/>
      <c r="C53" s="13">
        <v>288.89999999999998</v>
      </c>
      <c r="D53" s="25" t="str">
        <f t="shared" si="0"/>
        <v>-</v>
      </c>
      <c r="E53" s="66">
        <v>18</v>
      </c>
      <c r="F53" s="426"/>
      <c r="G53" s="13">
        <v>766.8</v>
      </c>
      <c r="H53" s="25" t="str">
        <f t="shared" si="1"/>
        <v>-</v>
      </c>
    </row>
    <row r="54" spans="1:8">
      <c r="A54" s="67">
        <v>20</v>
      </c>
      <c r="B54" s="426"/>
      <c r="C54" s="13">
        <v>326.7</v>
      </c>
      <c r="D54" s="25" t="str">
        <f t="shared" si="0"/>
        <v>-</v>
      </c>
      <c r="E54" s="66">
        <v>20</v>
      </c>
      <c r="F54" s="426"/>
      <c r="G54" s="13">
        <v>855.9</v>
      </c>
      <c r="H54" s="25" t="str">
        <f t="shared" si="1"/>
        <v>-</v>
      </c>
    </row>
    <row r="55" spans="1:8">
      <c r="A55" s="67">
        <v>22</v>
      </c>
      <c r="B55" s="426"/>
      <c r="C55" s="13">
        <v>372.6</v>
      </c>
      <c r="D55" s="25" t="str">
        <f t="shared" si="0"/>
        <v>-</v>
      </c>
      <c r="E55" s="66">
        <v>22</v>
      </c>
      <c r="F55" s="426"/>
      <c r="G55" s="13">
        <v>1039.5</v>
      </c>
      <c r="H55" s="25" t="str">
        <f t="shared" si="1"/>
        <v>-</v>
      </c>
    </row>
    <row r="56" spans="1:8">
      <c r="A56" s="67">
        <v>24</v>
      </c>
      <c r="B56" s="426"/>
      <c r="C56" s="13">
        <v>461.7</v>
      </c>
      <c r="D56" s="25" t="str">
        <f t="shared" si="0"/>
        <v>-</v>
      </c>
      <c r="E56" s="66">
        <v>24</v>
      </c>
      <c r="F56" s="426"/>
      <c r="G56" s="13">
        <v>1155.5999999999999</v>
      </c>
      <c r="H56" s="25" t="str">
        <f t="shared" si="1"/>
        <v>-</v>
      </c>
    </row>
    <row r="57" spans="1:8">
      <c r="A57" s="67">
        <v>25</v>
      </c>
      <c r="B57" s="426"/>
      <c r="C57" s="13">
        <v>480.6</v>
      </c>
      <c r="D57" s="25" t="str">
        <f t="shared" si="0"/>
        <v>-</v>
      </c>
      <c r="E57" s="66">
        <v>26</v>
      </c>
      <c r="F57" s="426"/>
      <c r="G57" s="13">
        <v>1366.2</v>
      </c>
      <c r="H57" s="25" t="str">
        <f t="shared" si="1"/>
        <v>-</v>
      </c>
    </row>
    <row r="58" spans="1:8" ht="12" thickBot="1">
      <c r="A58" s="69">
        <v>26</v>
      </c>
      <c r="B58" s="427"/>
      <c r="C58" s="14">
        <v>504.9</v>
      </c>
      <c r="D58" s="26" t="str">
        <f t="shared" si="0"/>
        <v>-</v>
      </c>
      <c r="E58" s="66">
        <v>28</v>
      </c>
      <c r="F58" s="426"/>
      <c r="G58" s="13">
        <v>1606.5</v>
      </c>
      <c r="H58" s="25" t="str">
        <f t="shared" si="1"/>
        <v>-</v>
      </c>
    </row>
    <row r="59" spans="1:8" ht="12" thickBot="1">
      <c r="A59" s="71">
        <v>6</v>
      </c>
      <c r="B59" s="425">
        <v>350</v>
      </c>
      <c r="C59" s="12">
        <v>129.6</v>
      </c>
      <c r="D59" s="24" t="str">
        <f t="shared" si="0"/>
        <v>-</v>
      </c>
      <c r="E59" s="68">
        <v>30</v>
      </c>
      <c r="F59" s="427"/>
      <c r="G59" s="14">
        <v>1773.9</v>
      </c>
      <c r="H59" s="26" t="str">
        <f t="shared" si="1"/>
        <v>-</v>
      </c>
    </row>
    <row r="60" spans="1:8">
      <c r="A60" s="67">
        <v>8</v>
      </c>
      <c r="B60" s="426"/>
      <c r="C60" s="13">
        <v>145.80000000000001</v>
      </c>
      <c r="D60" s="25" t="str">
        <f t="shared" si="0"/>
        <v>-</v>
      </c>
      <c r="E60" s="70">
        <v>10</v>
      </c>
      <c r="F60" s="425">
        <v>1000</v>
      </c>
      <c r="G60" s="12">
        <v>761.4</v>
      </c>
      <c r="H60" s="24" t="str">
        <f t="shared" si="1"/>
        <v>-</v>
      </c>
    </row>
    <row r="61" spans="1:8">
      <c r="A61" s="67">
        <v>10</v>
      </c>
      <c r="B61" s="426"/>
      <c r="C61" s="13">
        <v>175.5</v>
      </c>
      <c r="D61" s="25" t="str">
        <f t="shared" si="0"/>
        <v>-</v>
      </c>
      <c r="E61" s="66">
        <v>12</v>
      </c>
      <c r="F61" s="426"/>
      <c r="G61" s="13">
        <v>801.9</v>
      </c>
      <c r="H61" s="25" t="str">
        <f t="shared" si="1"/>
        <v>-</v>
      </c>
    </row>
    <row r="62" spans="1:8">
      <c r="A62" s="67">
        <v>12</v>
      </c>
      <c r="B62" s="426"/>
      <c r="C62" s="13">
        <v>183.6</v>
      </c>
      <c r="D62" s="25" t="str">
        <f t="shared" si="0"/>
        <v>-</v>
      </c>
      <c r="E62" s="66">
        <v>14</v>
      </c>
      <c r="F62" s="426"/>
      <c r="G62" s="13">
        <v>839.7</v>
      </c>
      <c r="H62" s="25" t="str">
        <f t="shared" si="1"/>
        <v>-</v>
      </c>
    </row>
    <row r="63" spans="1:8">
      <c r="A63" s="67">
        <v>14</v>
      </c>
      <c r="B63" s="426"/>
      <c r="C63" s="13">
        <v>213.3</v>
      </c>
      <c r="D63" s="25" t="str">
        <f t="shared" si="0"/>
        <v>-</v>
      </c>
      <c r="E63" s="66">
        <v>16</v>
      </c>
      <c r="F63" s="426"/>
      <c r="G63" s="13">
        <v>920.7</v>
      </c>
      <c r="H63" s="25" t="str">
        <f t="shared" si="1"/>
        <v>-</v>
      </c>
    </row>
    <row r="64" spans="1:8">
      <c r="A64" s="67">
        <v>16</v>
      </c>
      <c r="B64" s="426"/>
      <c r="C64" s="13">
        <v>237.6</v>
      </c>
      <c r="D64" s="25" t="str">
        <f t="shared" si="0"/>
        <v>-</v>
      </c>
      <c r="E64" s="66">
        <v>18</v>
      </c>
      <c r="F64" s="426"/>
      <c r="G64" s="13">
        <v>1085.4000000000001</v>
      </c>
      <c r="H64" s="25" t="str">
        <f t="shared" si="1"/>
        <v>-</v>
      </c>
    </row>
    <row r="65" spans="1:11">
      <c r="A65" s="67">
        <v>18</v>
      </c>
      <c r="B65" s="426"/>
      <c r="C65" s="13">
        <v>313.2</v>
      </c>
      <c r="D65" s="25" t="str">
        <f t="shared" si="0"/>
        <v>-</v>
      </c>
      <c r="E65" s="66">
        <v>20</v>
      </c>
      <c r="F65" s="426"/>
      <c r="G65" s="13">
        <v>1161</v>
      </c>
      <c r="H65" s="25" t="str">
        <f t="shared" si="1"/>
        <v>-</v>
      </c>
    </row>
    <row r="66" spans="1:11">
      <c r="A66" s="67">
        <v>20</v>
      </c>
      <c r="B66" s="426"/>
      <c r="C66" s="13">
        <v>378</v>
      </c>
      <c r="D66" s="25" t="str">
        <f t="shared" si="0"/>
        <v>-</v>
      </c>
      <c r="E66" s="66">
        <v>22</v>
      </c>
      <c r="F66" s="426"/>
      <c r="G66" s="13">
        <v>1352.7</v>
      </c>
      <c r="H66" s="25" t="str">
        <f t="shared" si="1"/>
        <v>-</v>
      </c>
    </row>
    <row r="67" spans="1:11">
      <c r="A67" s="67">
        <v>22</v>
      </c>
      <c r="B67" s="426"/>
      <c r="C67" s="13">
        <v>434.7</v>
      </c>
      <c r="D67" s="25" t="str">
        <f t="shared" si="0"/>
        <v>-</v>
      </c>
      <c r="E67" s="66">
        <v>24</v>
      </c>
      <c r="F67" s="426"/>
      <c r="G67" s="13">
        <v>1560.6</v>
      </c>
      <c r="H67" s="25" t="str">
        <f t="shared" si="1"/>
        <v>-</v>
      </c>
    </row>
    <row r="68" spans="1:11">
      <c r="A68" s="67">
        <v>24</v>
      </c>
      <c r="B68" s="426"/>
      <c r="C68" s="13">
        <v>480.6</v>
      </c>
      <c r="D68" s="25" t="str">
        <f t="shared" si="0"/>
        <v>-</v>
      </c>
      <c r="E68" s="66">
        <v>26</v>
      </c>
      <c r="F68" s="426"/>
      <c r="G68" s="13">
        <v>1771.2</v>
      </c>
      <c r="H68" s="25" t="str">
        <f t="shared" si="1"/>
        <v>-</v>
      </c>
    </row>
    <row r="69" spans="1:11">
      <c r="A69" s="6">
        <v>25</v>
      </c>
      <c r="B69" s="426"/>
      <c r="C69" s="13">
        <v>507.6</v>
      </c>
      <c r="D69" s="25" t="str">
        <f t="shared" si="0"/>
        <v>-</v>
      </c>
      <c r="E69" s="66">
        <v>28</v>
      </c>
      <c r="F69" s="426"/>
      <c r="G69" s="13">
        <v>2052</v>
      </c>
      <c r="H69" s="25" t="str">
        <f t="shared" si="1"/>
        <v>-</v>
      </c>
    </row>
    <row r="70" spans="1:11" ht="12" thickBot="1">
      <c r="A70" s="69">
        <v>26</v>
      </c>
      <c r="B70" s="427"/>
      <c r="C70" s="14">
        <v>553.5</v>
      </c>
      <c r="D70" s="26" t="str">
        <f t="shared" si="0"/>
        <v>-</v>
      </c>
      <c r="E70" s="68">
        <v>30</v>
      </c>
      <c r="F70" s="427"/>
      <c r="G70" s="14">
        <v>2281.5</v>
      </c>
      <c r="H70" s="26" t="str">
        <f t="shared" si="1"/>
        <v>-</v>
      </c>
    </row>
    <row r="71" spans="1:11" ht="43.5" customHeight="1">
      <c r="A71" s="398" t="s">
        <v>1101</v>
      </c>
      <c r="B71" s="399"/>
      <c r="C71" s="399"/>
      <c r="D71" s="405"/>
      <c r="E71" s="399"/>
      <c r="F71" s="399"/>
      <c r="G71" s="399"/>
      <c r="H71" s="400"/>
    </row>
    <row r="72" spans="1:11" ht="45" customHeight="1" thickBot="1">
      <c r="A72" s="404"/>
      <c r="B72" s="405"/>
      <c r="C72" s="405"/>
      <c r="D72" s="405"/>
      <c r="E72" s="405"/>
      <c r="F72" s="405"/>
      <c r="G72" s="405"/>
      <c r="H72" s="406"/>
      <c r="K72"/>
    </row>
    <row r="73" spans="1:11">
      <c r="A73" s="71">
        <v>10</v>
      </c>
      <c r="B73" s="425">
        <v>280</v>
      </c>
      <c r="C73" s="12">
        <v>302.39999999999998</v>
      </c>
      <c r="D73" s="24" t="str">
        <f>IF($H$5&lt;=0,"-",C73*(1-$H$5))</f>
        <v>-</v>
      </c>
      <c r="E73" s="70">
        <v>10</v>
      </c>
      <c r="F73" s="425">
        <v>600</v>
      </c>
      <c r="G73" s="12">
        <v>523.79999999999995</v>
      </c>
      <c r="H73" s="24" t="str">
        <f>IF($H$5&lt;=0,"-",G73*(1-$H$5))</f>
        <v>-</v>
      </c>
    </row>
    <row r="74" spans="1:11">
      <c r="A74" s="67">
        <v>12</v>
      </c>
      <c r="B74" s="426"/>
      <c r="C74" s="16">
        <v>318.60000000000002</v>
      </c>
      <c r="D74" s="25" t="str">
        <f t="shared" ref="D74:D114" si="2">IF($H$5&lt;=0,"-",C74*(1-$H$5))</f>
        <v>-</v>
      </c>
      <c r="E74" s="66">
        <v>12</v>
      </c>
      <c r="F74" s="426"/>
      <c r="G74" s="16">
        <v>569.70000000000005</v>
      </c>
      <c r="H74" s="25" t="str">
        <f t="shared" ref="H74:H114" si="3">IF($H$5&lt;=0,"-",G74*(1-$H$5))</f>
        <v>-</v>
      </c>
    </row>
    <row r="75" spans="1:11">
      <c r="A75" s="67">
        <v>14</v>
      </c>
      <c r="B75" s="426"/>
      <c r="C75" s="16">
        <v>326.7</v>
      </c>
      <c r="D75" s="25" t="str">
        <f t="shared" si="2"/>
        <v>-</v>
      </c>
      <c r="E75" s="66">
        <v>14</v>
      </c>
      <c r="F75" s="426"/>
      <c r="G75" s="16">
        <v>604.79999999999995</v>
      </c>
      <c r="H75" s="25" t="str">
        <f t="shared" si="3"/>
        <v>-</v>
      </c>
    </row>
    <row r="76" spans="1:11">
      <c r="A76" s="67">
        <v>16</v>
      </c>
      <c r="B76" s="426"/>
      <c r="C76" s="16">
        <v>337.5</v>
      </c>
      <c r="D76" s="25" t="str">
        <f t="shared" si="2"/>
        <v>-</v>
      </c>
      <c r="E76" s="66">
        <v>16</v>
      </c>
      <c r="F76" s="426"/>
      <c r="G76" s="16">
        <v>642.6</v>
      </c>
      <c r="H76" s="25" t="str">
        <f t="shared" si="3"/>
        <v>-</v>
      </c>
    </row>
    <row r="77" spans="1:11">
      <c r="A77" s="67">
        <v>18</v>
      </c>
      <c r="B77" s="426"/>
      <c r="C77" s="16">
        <v>405</v>
      </c>
      <c r="D77" s="25" t="str">
        <f t="shared" si="2"/>
        <v>-</v>
      </c>
      <c r="E77" s="66">
        <v>18</v>
      </c>
      <c r="F77" s="426"/>
      <c r="G77" s="16">
        <v>693.9</v>
      </c>
      <c r="H77" s="25" t="str">
        <f t="shared" si="3"/>
        <v>-</v>
      </c>
    </row>
    <row r="78" spans="1:11">
      <c r="A78" s="67">
        <v>20</v>
      </c>
      <c r="B78" s="426"/>
      <c r="C78" s="16">
        <v>413.1</v>
      </c>
      <c r="D78" s="25" t="str">
        <f t="shared" si="2"/>
        <v>-</v>
      </c>
      <c r="E78" s="66">
        <v>20</v>
      </c>
      <c r="F78" s="426"/>
      <c r="G78" s="16">
        <v>796.5</v>
      </c>
      <c r="H78" s="25" t="str">
        <f t="shared" si="3"/>
        <v>-</v>
      </c>
    </row>
    <row r="79" spans="1:11">
      <c r="A79" s="2">
        <v>22</v>
      </c>
      <c r="B79" s="426"/>
      <c r="C79" s="16">
        <v>475.2</v>
      </c>
      <c r="D79" s="25" t="str">
        <f t="shared" si="2"/>
        <v>-</v>
      </c>
      <c r="E79" s="3">
        <v>22</v>
      </c>
      <c r="F79" s="426"/>
      <c r="G79" s="16">
        <v>828.9</v>
      </c>
      <c r="H79" s="25" t="str">
        <f t="shared" si="3"/>
        <v>-</v>
      </c>
    </row>
    <row r="80" spans="1:11">
      <c r="A80" s="67">
        <v>24</v>
      </c>
      <c r="B80" s="426"/>
      <c r="C80" s="16">
        <v>499.5</v>
      </c>
      <c r="D80" s="25" t="str">
        <f t="shared" si="2"/>
        <v>-</v>
      </c>
      <c r="E80" s="66">
        <v>24</v>
      </c>
      <c r="F80" s="426"/>
      <c r="G80" s="16">
        <v>1012.5</v>
      </c>
      <c r="H80" s="25" t="str">
        <f t="shared" si="3"/>
        <v>-</v>
      </c>
    </row>
    <row r="81" spans="1:8">
      <c r="A81" s="67">
        <v>25</v>
      </c>
      <c r="B81" s="426"/>
      <c r="C81" s="16">
        <v>529.20000000000005</v>
      </c>
      <c r="D81" s="25" t="str">
        <f t="shared" si="2"/>
        <v>-</v>
      </c>
      <c r="E81" s="66">
        <v>25</v>
      </c>
      <c r="F81" s="426"/>
      <c r="G81" s="16">
        <v>1066.5</v>
      </c>
      <c r="H81" s="25" t="str">
        <f t="shared" si="3"/>
        <v>-</v>
      </c>
    </row>
    <row r="82" spans="1:8">
      <c r="A82" s="67">
        <v>26</v>
      </c>
      <c r="B82" s="426"/>
      <c r="C82" s="16">
        <v>558.9</v>
      </c>
      <c r="D82" s="25" t="str">
        <f t="shared" si="2"/>
        <v>-</v>
      </c>
      <c r="E82" s="66">
        <v>26</v>
      </c>
      <c r="F82" s="426"/>
      <c r="G82" s="16">
        <v>1128.5999999999999</v>
      </c>
      <c r="H82" s="25" t="str">
        <f t="shared" si="3"/>
        <v>-</v>
      </c>
    </row>
    <row r="83" spans="1:8">
      <c r="A83" s="2">
        <v>28</v>
      </c>
      <c r="B83" s="426"/>
      <c r="C83" s="16">
        <v>583.20000000000005</v>
      </c>
      <c r="D83" s="25" t="str">
        <f t="shared" si="2"/>
        <v>-</v>
      </c>
      <c r="E83" s="3">
        <v>28</v>
      </c>
      <c r="F83" s="426"/>
      <c r="G83" s="16">
        <v>1282.5</v>
      </c>
      <c r="H83" s="25" t="str">
        <f t="shared" si="3"/>
        <v>-</v>
      </c>
    </row>
    <row r="84" spans="1:8">
      <c r="A84" s="67">
        <v>30</v>
      </c>
      <c r="B84" s="426"/>
      <c r="C84" s="16">
        <v>669.6</v>
      </c>
      <c r="D84" s="25" t="str">
        <f t="shared" si="2"/>
        <v>-</v>
      </c>
      <c r="E84" s="66">
        <v>30</v>
      </c>
      <c r="F84" s="426"/>
      <c r="G84" s="16">
        <v>1404</v>
      </c>
      <c r="H84" s="25" t="str">
        <f t="shared" si="3"/>
        <v>-</v>
      </c>
    </row>
    <row r="85" spans="1:8" ht="12" thickBot="1">
      <c r="A85" s="69">
        <v>32</v>
      </c>
      <c r="B85" s="427"/>
      <c r="C85" s="17">
        <v>712.8</v>
      </c>
      <c r="D85" s="26" t="str">
        <f t="shared" si="2"/>
        <v>-</v>
      </c>
      <c r="E85" s="66">
        <v>32</v>
      </c>
      <c r="F85" s="426"/>
      <c r="G85" s="16">
        <v>1549.8</v>
      </c>
      <c r="H85" s="25" t="str">
        <f t="shared" si="3"/>
        <v>-</v>
      </c>
    </row>
    <row r="86" spans="1:8">
      <c r="A86" s="71">
        <v>10</v>
      </c>
      <c r="B86" s="425">
        <v>350</v>
      </c>
      <c r="C86" s="12">
        <v>321.3</v>
      </c>
      <c r="D86" s="24" t="str">
        <f t="shared" si="2"/>
        <v>-</v>
      </c>
      <c r="E86" s="66">
        <v>35</v>
      </c>
      <c r="F86" s="426"/>
      <c r="G86" s="16">
        <v>1768.5</v>
      </c>
      <c r="H86" s="25" t="str">
        <f t="shared" si="3"/>
        <v>-</v>
      </c>
    </row>
    <row r="87" spans="1:8">
      <c r="A87" s="67">
        <v>12</v>
      </c>
      <c r="B87" s="426"/>
      <c r="C87" s="16">
        <v>367.2</v>
      </c>
      <c r="D87" s="25" t="str">
        <f t="shared" si="2"/>
        <v>-</v>
      </c>
      <c r="E87" s="66">
        <v>38</v>
      </c>
      <c r="F87" s="426"/>
      <c r="G87" s="16">
        <v>1976.4</v>
      </c>
      <c r="H87" s="25" t="str">
        <f t="shared" si="3"/>
        <v>-</v>
      </c>
    </row>
    <row r="88" spans="1:8" ht="12" thickBot="1">
      <c r="A88" s="67">
        <v>14</v>
      </c>
      <c r="B88" s="426"/>
      <c r="C88" s="16">
        <v>375.3</v>
      </c>
      <c r="D88" s="25" t="str">
        <f t="shared" si="2"/>
        <v>-</v>
      </c>
      <c r="E88" s="68">
        <v>40</v>
      </c>
      <c r="F88" s="427"/>
      <c r="G88" s="17">
        <v>2335.5</v>
      </c>
      <c r="H88" s="26" t="str">
        <f t="shared" si="3"/>
        <v>-</v>
      </c>
    </row>
    <row r="89" spans="1:8">
      <c r="A89" s="67">
        <v>16</v>
      </c>
      <c r="B89" s="426"/>
      <c r="C89" s="16">
        <v>391.5</v>
      </c>
      <c r="D89" s="25" t="str">
        <f t="shared" si="2"/>
        <v>-</v>
      </c>
      <c r="E89" s="70">
        <v>12</v>
      </c>
      <c r="F89" s="425">
        <v>800</v>
      </c>
      <c r="G89" s="12">
        <v>950.4</v>
      </c>
      <c r="H89" s="24" t="str">
        <f t="shared" si="3"/>
        <v>-</v>
      </c>
    </row>
    <row r="90" spans="1:8">
      <c r="A90" s="67">
        <v>18</v>
      </c>
      <c r="B90" s="426"/>
      <c r="C90" s="16">
        <v>432</v>
      </c>
      <c r="D90" s="25" t="str">
        <f t="shared" si="2"/>
        <v>-</v>
      </c>
      <c r="E90" s="66">
        <v>14</v>
      </c>
      <c r="F90" s="426"/>
      <c r="G90" s="16">
        <v>980.1</v>
      </c>
      <c r="H90" s="25" t="str">
        <f t="shared" si="3"/>
        <v>-</v>
      </c>
    </row>
    <row r="91" spans="1:8">
      <c r="A91" s="67">
        <v>20</v>
      </c>
      <c r="B91" s="426"/>
      <c r="C91" s="16">
        <v>453.6</v>
      </c>
      <c r="D91" s="25" t="str">
        <f t="shared" si="2"/>
        <v>-</v>
      </c>
      <c r="E91" s="66">
        <v>16</v>
      </c>
      <c r="F91" s="426"/>
      <c r="G91" s="16">
        <v>1069.2</v>
      </c>
      <c r="H91" s="25" t="str">
        <f t="shared" si="3"/>
        <v>-</v>
      </c>
    </row>
    <row r="92" spans="1:8">
      <c r="A92" s="67">
        <v>22</v>
      </c>
      <c r="B92" s="426"/>
      <c r="C92" s="16">
        <v>504.9</v>
      </c>
      <c r="D92" s="25" t="str">
        <f t="shared" si="2"/>
        <v>-</v>
      </c>
      <c r="E92" s="66">
        <v>18</v>
      </c>
      <c r="F92" s="426"/>
      <c r="G92" s="16">
        <v>1104.3</v>
      </c>
      <c r="H92" s="25" t="str">
        <f t="shared" si="3"/>
        <v>-</v>
      </c>
    </row>
    <row r="93" spans="1:8">
      <c r="A93" s="67">
        <v>24</v>
      </c>
      <c r="B93" s="426"/>
      <c r="C93" s="16">
        <v>537.29999999999995</v>
      </c>
      <c r="D93" s="25" t="str">
        <f t="shared" si="2"/>
        <v>-</v>
      </c>
      <c r="E93" s="66">
        <v>20</v>
      </c>
      <c r="F93" s="426"/>
      <c r="G93" s="16">
        <v>1177.2</v>
      </c>
      <c r="H93" s="25" t="str">
        <f t="shared" si="3"/>
        <v>-</v>
      </c>
    </row>
    <row r="94" spans="1:8">
      <c r="A94" s="67">
        <v>25</v>
      </c>
      <c r="B94" s="426"/>
      <c r="C94" s="16">
        <v>564.29999999999995</v>
      </c>
      <c r="D94" s="25" t="str">
        <f t="shared" si="2"/>
        <v>-</v>
      </c>
      <c r="E94" s="66">
        <v>22</v>
      </c>
      <c r="F94" s="426"/>
      <c r="G94" s="16">
        <v>1301.4000000000001</v>
      </c>
      <c r="H94" s="25" t="str">
        <f t="shared" si="3"/>
        <v>-</v>
      </c>
    </row>
    <row r="95" spans="1:8">
      <c r="A95" s="67">
        <v>26</v>
      </c>
      <c r="B95" s="426"/>
      <c r="C95" s="16">
        <v>591.29999999999995</v>
      </c>
      <c r="D95" s="25" t="str">
        <f t="shared" si="2"/>
        <v>-</v>
      </c>
      <c r="E95" s="66">
        <v>24</v>
      </c>
      <c r="F95" s="426"/>
      <c r="G95" s="16">
        <v>1395.9</v>
      </c>
      <c r="H95" s="25" t="str">
        <f t="shared" si="3"/>
        <v>-</v>
      </c>
    </row>
    <row r="96" spans="1:8">
      <c r="A96" s="67">
        <v>28</v>
      </c>
      <c r="B96" s="426"/>
      <c r="C96" s="16">
        <v>639.9</v>
      </c>
      <c r="D96" s="25" t="str">
        <f t="shared" si="2"/>
        <v>-</v>
      </c>
      <c r="E96" s="66">
        <v>25</v>
      </c>
      <c r="F96" s="426"/>
      <c r="G96" s="16">
        <v>1490.4</v>
      </c>
      <c r="H96" s="25" t="str">
        <f t="shared" si="3"/>
        <v>-</v>
      </c>
    </row>
    <row r="97" spans="1:8">
      <c r="A97" s="67">
        <v>30</v>
      </c>
      <c r="B97" s="426"/>
      <c r="C97" s="16">
        <v>688.5</v>
      </c>
      <c r="D97" s="25" t="str">
        <f t="shared" si="2"/>
        <v>-</v>
      </c>
      <c r="E97" s="66">
        <v>26</v>
      </c>
      <c r="F97" s="426"/>
      <c r="G97" s="16">
        <v>1593</v>
      </c>
      <c r="H97" s="25" t="str">
        <f t="shared" si="3"/>
        <v>-</v>
      </c>
    </row>
    <row r="98" spans="1:8" ht="12" thickBot="1">
      <c r="A98" s="69">
        <v>32</v>
      </c>
      <c r="B98" s="427"/>
      <c r="C98" s="17">
        <v>731.7</v>
      </c>
      <c r="D98" s="26" t="str">
        <f t="shared" si="2"/>
        <v>-</v>
      </c>
      <c r="E98" s="66">
        <v>28</v>
      </c>
      <c r="F98" s="426"/>
      <c r="G98" s="16">
        <v>1849.5</v>
      </c>
      <c r="H98" s="25" t="str">
        <f t="shared" si="3"/>
        <v>-</v>
      </c>
    </row>
    <row r="99" spans="1:8">
      <c r="A99" s="71">
        <v>10</v>
      </c>
      <c r="B99" s="425">
        <v>400</v>
      </c>
      <c r="C99" s="12">
        <v>332.1</v>
      </c>
      <c r="D99" s="24" t="str">
        <f t="shared" si="2"/>
        <v>-</v>
      </c>
      <c r="E99" s="66">
        <v>30</v>
      </c>
      <c r="F99" s="426"/>
      <c r="G99" s="16">
        <v>1952.1</v>
      </c>
      <c r="H99" s="25" t="str">
        <f t="shared" si="3"/>
        <v>-</v>
      </c>
    </row>
    <row r="100" spans="1:8">
      <c r="A100" s="67">
        <v>12</v>
      </c>
      <c r="B100" s="426"/>
      <c r="C100" s="16">
        <v>372.6</v>
      </c>
      <c r="D100" s="25" t="str">
        <f t="shared" si="2"/>
        <v>-</v>
      </c>
      <c r="E100" s="66">
        <v>32</v>
      </c>
      <c r="F100" s="426"/>
      <c r="G100" s="16">
        <v>2319.3000000000002</v>
      </c>
      <c r="H100" s="25" t="str">
        <f t="shared" si="3"/>
        <v>-</v>
      </c>
    </row>
    <row r="101" spans="1:8">
      <c r="A101" s="67">
        <v>14</v>
      </c>
      <c r="B101" s="426"/>
      <c r="C101" s="16">
        <v>394.2</v>
      </c>
      <c r="D101" s="25" t="str">
        <f t="shared" si="2"/>
        <v>-</v>
      </c>
      <c r="E101" s="66">
        <v>35</v>
      </c>
      <c r="F101" s="426"/>
      <c r="G101" s="16">
        <v>2786.4</v>
      </c>
      <c r="H101" s="25" t="str">
        <f t="shared" si="3"/>
        <v>-</v>
      </c>
    </row>
    <row r="102" spans="1:8">
      <c r="A102" s="67">
        <v>16</v>
      </c>
      <c r="B102" s="426"/>
      <c r="C102" s="16">
        <v>415.8</v>
      </c>
      <c r="D102" s="25" t="str">
        <f t="shared" si="2"/>
        <v>-</v>
      </c>
      <c r="E102" s="66">
        <v>38</v>
      </c>
      <c r="F102" s="426"/>
      <c r="G102" s="16">
        <v>3385.8</v>
      </c>
      <c r="H102" s="25" t="str">
        <f t="shared" si="3"/>
        <v>-</v>
      </c>
    </row>
    <row r="103" spans="1:8" ht="12" thickBot="1">
      <c r="A103" s="67">
        <v>18</v>
      </c>
      <c r="B103" s="426"/>
      <c r="C103" s="16">
        <v>450.9</v>
      </c>
      <c r="D103" s="25" t="str">
        <f t="shared" si="2"/>
        <v>-</v>
      </c>
      <c r="E103" s="68">
        <v>40</v>
      </c>
      <c r="F103" s="427"/>
      <c r="G103" s="17">
        <v>3939.3</v>
      </c>
      <c r="H103" s="26" t="str">
        <f t="shared" si="3"/>
        <v>-</v>
      </c>
    </row>
    <row r="104" spans="1:8">
      <c r="A104" s="67">
        <v>20</v>
      </c>
      <c r="B104" s="426"/>
      <c r="C104" s="16">
        <v>499.5</v>
      </c>
      <c r="D104" s="25" t="str">
        <f t="shared" si="2"/>
        <v>-</v>
      </c>
      <c r="E104" s="70">
        <v>12</v>
      </c>
      <c r="F104" s="425">
        <v>1000</v>
      </c>
      <c r="G104" s="12">
        <v>1050.3</v>
      </c>
      <c r="H104" s="24" t="str">
        <f t="shared" si="3"/>
        <v>-</v>
      </c>
    </row>
    <row r="105" spans="1:8">
      <c r="A105" s="67">
        <v>22</v>
      </c>
      <c r="B105" s="426"/>
      <c r="C105" s="16">
        <v>529.20000000000005</v>
      </c>
      <c r="D105" s="25" t="str">
        <f t="shared" si="2"/>
        <v>-</v>
      </c>
      <c r="E105" s="66">
        <v>14</v>
      </c>
      <c r="F105" s="426"/>
      <c r="G105" s="16">
        <v>1088.0999999999999</v>
      </c>
      <c r="H105" s="25" t="str">
        <f t="shared" si="3"/>
        <v>-</v>
      </c>
    </row>
    <row r="106" spans="1:8">
      <c r="A106" s="67">
        <v>24</v>
      </c>
      <c r="B106" s="426"/>
      <c r="C106" s="16">
        <v>567</v>
      </c>
      <c r="D106" s="25" t="str">
        <f t="shared" si="2"/>
        <v>-</v>
      </c>
      <c r="E106" s="66">
        <v>16</v>
      </c>
      <c r="F106" s="426"/>
      <c r="G106" s="16">
        <v>1128.5999999999999</v>
      </c>
      <c r="H106" s="25" t="str">
        <f t="shared" si="3"/>
        <v>-</v>
      </c>
    </row>
    <row r="107" spans="1:8">
      <c r="A107" s="67">
        <v>25</v>
      </c>
      <c r="B107" s="426"/>
      <c r="C107" s="16">
        <v>602.1</v>
      </c>
      <c r="D107" s="25" t="str">
        <f t="shared" si="2"/>
        <v>-</v>
      </c>
      <c r="E107" s="66">
        <v>18</v>
      </c>
      <c r="F107" s="426"/>
      <c r="G107" s="16">
        <v>1296</v>
      </c>
      <c r="H107" s="25" t="str">
        <f t="shared" si="3"/>
        <v>-</v>
      </c>
    </row>
    <row r="108" spans="1:8">
      <c r="A108" s="67">
        <v>26</v>
      </c>
      <c r="B108" s="426"/>
      <c r="C108" s="16">
        <v>639.9</v>
      </c>
      <c r="D108" s="25" t="str">
        <f t="shared" si="2"/>
        <v>-</v>
      </c>
      <c r="E108" s="66">
        <v>20</v>
      </c>
      <c r="F108" s="426"/>
      <c r="G108" s="16">
        <v>1441.8</v>
      </c>
      <c r="H108" s="25" t="str">
        <f t="shared" si="3"/>
        <v>-</v>
      </c>
    </row>
    <row r="109" spans="1:8">
      <c r="A109" s="67">
        <v>28</v>
      </c>
      <c r="B109" s="426"/>
      <c r="C109" s="16">
        <v>715.5</v>
      </c>
      <c r="D109" s="25" t="str">
        <f t="shared" si="2"/>
        <v>-</v>
      </c>
      <c r="E109" s="66">
        <v>22</v>
      </c>
      <c r="F109" s="426"/>
      <c r="G109" s="16">
        <v>1574.1</v>
      </c>
      <c r="H109" s="25" t="str">
        <f t="shared" si="3"/>
        <v>-</v>
      </c>
    </row>
    <row r="110" spans="1:8">
      <c r="A110" s="67">
        <v>30</v>
      </c>
      <c r="B110" s="426"/>
      <c r="C110" s="16">
        <v>747.9</v>
      </c>
      <c r="D110" s="25" t="str">
        <f t="shared" si="2"/>
        <v>-</v>
      </c>
      <c r="E110" s="66">
        <v>24</v>
      </c>
      <c r="F110" s="426"/>
      <c r="G110" s="16">
        <v>1663.2</v>
      </c>
      <c r="H110" s="25" t="str">
        <f t="shared" si="3"/>
        <v>-</v>
      </c>
    </row>
    <row r="111" spans="1:8">
      <c r="A111" s="67">
        <v>32</v>
      </c>
      <c r="B111" s="426"/>
      <c r="C111" s="16">
        <v>818.1</v>
      </c>
      <c r="D111" s="25" t="str">
        <f t="shared" si="2"/>
        <v>-</v>
      </c>
      <c r="E111" s="66">
        <v>25</v>
      </c>
      <c r="F111" s="426"/>
      <c r="G111" s="16">
        <v>1741.5</v>
      </c>
      <c r="H111" s="25" t="str">
        <f t="shared" si="3"/>
        <v>-</v>
      </c>
    </row>
    <row r="112" spans="1:8">
      <c r="A112" s="67">
        <v>35</v>
      </c>
      <c r="B112" s="426"/>
      <c r="C112" s="16">
        <v>1098.9000000000001</v>
      </c>
      <c r="D112" s="25" t="str">
        <f>IF($H$5&lt;=0,"-",C112*(1-$H$5))</f>
        <v>-</v>
      </c>
      <c r="E112" s="66">
        <v>30</v>
      </c>
      <c r="F112" s="426"/>
      <c r="G112" s="16">
        <v>2454.3000000000002</v>
      </c>
      <c r="H112" s="25" t="str">
        <f t="shared" si="3"/>
        <v>-</v>
      </c>
    </row>
    <row r="113" spans="1:11">
      <c r="A113" s="67">
        <v>38</v>
      </c>
      <c r="B113" s="426"/>
      <c r="C113" s="16">
        <v>1247.4000000000001</v>
      </c>
      <c r="D113" s="25" t="str">
        <f>IF($H$5&lt;=0,"-",C113*(1-$H$5))</f>
        <v>-</v>
      </c>
      <c r="E113" s="66">
        <v>35</v>
      </c>
      <c r="F113" s="426"/>
      <c r="G113" s="16">
        <v>3183.3</v>
      </c>
      <c r="H113" s="25" t="str">
        <f t="shared" si="3"/>
        <v>-</v>
      </c>
    </row>
    <row r="114" spans="1:11" ht="12" thickBot="1">
      <c r="A114" s="69">
        <v>40</v>
      </c>
      <c r="B114" s="427"/>
      <c r="C114" s="17">
        <v>1455.3</v>
      </c>
      <c r="D114" s="26" t="str">
        <f t="shared" si="2"/>
        <v>-</v>
      </c>
      <c r="E114" s="68">
        <v>40</v>
      </c>
      <c r="F114" s="427"/>
      <c r="G114" s="17">
        <v>4573.8</v>
      </c>
      <c r="H114" s="26" t="str">
        <f t="shared" si="3"/>
        <v>-</v>
      </c>
    </row>
    <row r="115" spans="1:11" ht="54.75" customHeight="1">
      <c r="A115" s="398" t="s">
        <v>1102</v>
      </c>
      <c r="B115" s="399"/>
      <c r="C115" s="399"/>
      <c r="D115" s="400"/>
      <c r="E115" s="443" t="s">
        <v>1103</v>
      </c>
      <c r="F115" s="444"/>
      <c r="G115" s="444"/>
      <c r="H115" s="445"/>
      <c r="K115"/>
    </row>
    <row r="116" spans="1:11" ht="47.25" customHeight="1" thickBot="1">
      <c r="A116" s="401"/>
      <c r="B116" s="402"/>
      <c r="C116" s="402"/>
      <c r="D116" s="403"/>
      <c r="E116" s="446"/>
      <c r="F116" s="447"/>
      <c r="G116" s="447"/>
      <c r="H116" s="448"/>
      <c r="K116"/>
    </row>
    <row r="117" spans="1:11">
      <c r="A117" s="438" t="s">
        <v>1104</v>
      </c>
      <c r="B117" s="441"/>
      <c r="C117" s="441"/>
      <c r="D117" s="442"/>
      <c r="E117" s="438" t="s">
        <v>1105</v>
      </c>
      <c r="F117" s="441"/>
      <c r="G117" s="441"/>
      <c r="H117" s="442"/>
    </row>
    <row r="118" spans="1:11">
      <c r="A118" s="434">
        <v>14</v>
      </c>
      <c r="B118" s="7">
        <v>250</v>
      </c>
      <c r="C118" s="16">
        <v>148.5</v>
      </c>
      <c r="D118" s="25" t="str">
        <f>IF($H$5&lt;=0,"-",C118*(1-$H$5))</f>
        <v>-</v>
      </c>
      <c r="E118" s="434">
        <v>18</v>
      </c>
      <c r="F118" s="7">
        <v>280</v>
      </c>
      <c r="G118" s="16">
        <v>291.60000000000002</v>
      </c>
      <c r="H118" s="25" t="str">
        <f>IF($H$5&lt;=0,"-",G118*(1-$H$5))</f>
        <v>-</v>
      </c>
    </row>
    <row r="119" spans="1:11">
      <c r="A119" s="436"/>
      <c r="B119" s="7">
        <v>400</v>
      </c>
      <c r="C119" s="16">
        <v>261.89999999999998</v>
      </c>
      <c r="D119" s="25" t="str">
        <f>IF($H$5&lt;=0,"-",C119*(1-$H$5))</f>
        <v>-</v>
      </c>
      <c r="E119" s="435"/>
      <c r="F119" s="7">
        <v>400</v>
      </c>
      <c r="G119" s="16">
        <v>380.7</v>
      </c>
      <c r="H119" s="25" t="str">
        <f>IF($H$5&lt;=0,"-",G119*(1-$H$5))</f>
        <v>-</v>
      </c>
    </row>
    <row r="120" spans="1:11">
      <c r="A120" s="434">
        <v>17</v>
      </c>
      <c r="B120" s="7">
        <v>280</v>
      </c>
      <c r="C120" s="16">
        <v>232.2</v>
      </c>
      <c r="D120" s="25" t="str">
        <f>IF($H$5&lt;=0,"-",C120*(1-$H$5))</f>
        <v>-</v>
      </c>
      <c r="E120" s="436"/>
      <c r="F120" s="7">
        <v>600</v>
      </c>
      <c r="G120" s="16">
        <v>550.79999999999995</v>
      </c>
      <c r="H120" s="25" t="str">
        <f>IF($H$5&lt;=0,"-",G120*(1-$H$5))</f>
        <v>-</v>
      </c>
    </row>
    <row r="121" spans="1:11">
      <c r="A121" s="435"/>
      <c r="B121" s="7">
        <v>400</v>
      </c>
      <c r="C121" s="16">
        <v>380.7</v>
      </c>
      <c r="D121" s="25" t="str">
        <f>IF($H$5&lt;=0,"-",C121*(1-$H$5))</f>
        <v>-</v>
      </c>
      <c r="E121" s="8"/>
      <c r="F121" s="7"/>
      <c r="G121" s="16"/>
      <c r="H121" s="25"/>
    </row>
    <row r="122" spans="1:11" ht="12" thickBot="1">
      <c r="A122" s="437"/>
      <c r="B122" s="9">
        <v>600</v>
      </c>
      <c r="C122" s="16">
        <v>545.4</v>
      </c>
      <c r="D122" s="25" t="str">
        <f>IF($H$5&lt;=0,"-",C122*(1-$H$5))</f>
        <v>-</v>
      </c>
      <c r="E122" s="8"/>
      <c r="F122" s="7"/>
      <c r="G122" s="16"/>
      <c r="H122" s="25"/>
    </row>
    <row r="123" spans="1:11" ht="12.75">
      <c r="A123" s="438" t="s">
        <v>1106</v>
      </c>
      <c r="B123" s="439"/>
      <c r="C123" s="439"/>
      <c r="D123" s="440"/>
      <c r="E123" s="438" t="s">
        <v>1107</v>
      </c>
      <c r="F123" s="441"/>
      <c r="G123" s="441"/>
      <c r="H123" s="442"/>
      <c r="K123"/>
    </row>
    <row r="124" spans="1:11">
      <c r="A124" s="434" t="s">
        <v>1108</v>
      </c>
      <c r="B124" s="7">
        <v>250</v>
      </c>
      <c r="C124" s="16">
        <v>153.9</v>
      </c>
      <c r="D124" s="25" t="str">
        <f>IF($H$5&lt;=0,"-",C124*(1-$H$5))</f>
        <v>-</v>
      </c>
      <c r="E124" s="434" t="s">
        <v>1109</v>
      </c>
      <c r="F124" s="7">
        <v>280</v>
      </c>
      <c r="G124" s="16">
        <v>291.60000000000002</v>
      </c>
      <c r="H124" s="25" t="str">
        <f>IF($H$5&lt;=0,"-",G124*(1-$H$5))</f>
        <v>-</v>
      </c>
    </row>
    <row r="125" spans="1:11">
      <c r="A125" s="436"/>
      <c r="B125" s="7">
        <v>400</v>
      </c>
      <c r="C125" s="16">
        <v>261.89999999999998</v>
      </c>
      <c r="D125" s="25" t="str">
        <f>IF($H$5&lt;=0,"-",C125*(1-$H$5))</f>
        <v>-</v>
      </c>
      <c r="E125" s="435"/>
      <c r="F125" s="7">
        <v>400</v>
      </c>
      <c r="G125" s="16">
        <v>380.7</v>
      </c>
      <c r="H125" s="25" t="str">
        <f>IF($H$5&lt;=0,"-",G125*(1-$H$5))</f>
        <v>-</v>
      </c>
    </row>
    <row r="126" spans="1:11">
      <c r="A126" s="434" t="s">
        <v>1110</v>
      </c>
      <c r="B126" s="7">
        <v>280</v>
      </c>
      <c r="C126" s="16">
        <v>237.6</v>
      </c>
      <c r="D126" s="25" t="str">
        <f>IF($H$5&lt;=0,"-",C126*(1-$H$5))</f>
        <v>-</v>
      </c>
      <c r="E126" s="436"/>
      <c r="F126" s="7">
        <v>600</v>
      </c>
      <c r="G126" s="16">
        <v>550.79999999999995</v>
      </c>
      <c r="H126" s="25" t="str">
        <f>IF($H$5&lt;=0,"-",G126*(1-$H$5))</f>
        <v>-</v>
      </c>
    </row>
    <row r="127" spans="1:11">
      <c r="A127" s="435"/>
      <c r="B127" s="7">
        <v>400</v>
      </c>
      <c r="C127" s="16">
        <v>380.7</v>
      </c>
      <c r="D127" s="25" t="str">
        <f>IF($H$5&lt;=0,"-",C127*(1-$H$5))</f>
        <v>-</v>
      </c>
      <c r="E127" s="8"/>
      <c r="F127" s="7"/>
      <c r="G127" s="16"/>
      <c r="H127" s="25"/>
    </row>
    <row r="128" spans="1:11" ht="12" thickBot="1">
      <c r="A128" s="437"/>
      <c r="B128" s="9">
        <v>600</v>
      </c>
      <c r="C128" s="16">
        <v>550.79999999999995</v>
      </c>
      <c r="D128" s="25" t="str">
        <f>IF($H$5&lt;=0,"-",C128*(1-$H$5))</f>
        <v>-</v>
      </c>
      <c r="E128" s="8"/>
      <c r="F128" s="7"/>
      <c r="G128" s="17"/>
      <c r="H128" s="26"/>
    </row>
    <row r="129" spans="1:14">
      <c r="A129" s="438" t="s">
        <v>1111</v>
      </c>
      <c r="B129" s="439"/>
      <c r="C129" s="439"/>
      <c r="D129" s="440"/>
      <c r="E129" s="438" t="s">
        <v>1111</v>
      </c>
      <c r="F129" s="441"/>
      <c r="G129" s="441"/>
      <c r="H129" s="442"/>
    </row>
    <row r="130" spans="1:14">
      <c r="A130" s="10" t="s">
        <v>1112</v>
      </c>
      <c r="B130" s="7">
        <v>250</v>
      </c>
      <c r="C130" s="16">
        <v>194.4</v>
      </c>
      <c r="D130" s="25" t="str">
        <f>IF($H$5&lt;=0,"-",C130*(1-$H$5))</f>
        <v>-</v>
      </c>
      <c r="E130" s="434" t="s">
        <v>1113</v>
      </c>
      <c r="F130" s="7">
        <v>280</v>
      </c>
      <c r="G130" s="16">
        <v>326.7</v>
      </c>
      <c r="H130" s="25" t="str">
        <f>IF($H$5&lt;=0,"-",G130*(1-$H$5))</f>
        <v>-</v>
      </c>
    </row>
    <row r="131" spans="1:14">
      <c r="A131" s="434" t="s">
        <v>1114</v>
      </c>
      <c r="B131" s="7">
        <v>280</v>
      </c>
      <c r="C131" s="16">
        <v>261.89999999999998</v>
      </c>
      <c r="D131" s="25" t="str">
        <f>IF($H$5&lt;=0,"-",C131*(1-$H$5))</f>
        <v>-</v>
      </c>
      <c r="E131" s="435"/>
      <c r="F131" s="7">
        <v>400</v>
      </c>
      <c r="G131" s="16">
        <v>432</v>
      </c>
      <c r="H131" s="25" t="str">
        <f>IF($H$5&lt;=0,"-",G131*(1-$H$5))</f>
        <v>-</v>
      </c>
    </row>
    <row r="132" spans="1:14">
      <c r="A132" s="435"/>
      <c r="B132" s="7">
        <v>400</v>
      </c>
      <c r="C132" s="16">
        <v>450.9</v>
      </c>
      <c r="D132" s="25" t="str">
        <f>IF($H$5&lt;=0,"-",C132*(1-$H$5))</f>
        <v>-</v>
      </c>
      <c r="E132" s="436"/>
      <c r="F132" s="7">
        <v>600</v>
      </c>
      <c r="G132" s="16">
        <v>580.5</v>
      </c>
      <c r="H132" s="25" t="str">
        <f>IF($H$5&lt;=0,"-",G132*(1-$H$5))</f>
        <v>-</v>
      </c>
    </row>
    <row r="133" spans="1:14" ht="12" thickBot="1">
      <c r="A133" s="437"/>
      <c r="B133" s="9">
        <v>600</v>
      </c>
      <c r="C133" s="16">
        <v>580.5</v>
      </c>
      <c r="D133" s="25" t="str">
        <f>IF($H$5&lt;=0,"-",C133*(1-$H$5))</f>
        <v>-</v>
      </c>
      <c r="E133" s="11" t="s">
        <v>1115</v>
      </c>
      <c r="F133" s="7">
        <v>400</v>
      </c>
      <c r="G133" s="16">
        <v>461.7</v>
      </c>
      <c r="H133" s="25" t="str">
        <f>IF($H$5&lt;=0,"-",G133*(1-$H$5))</f>
        <v>-</v>
      </c>
    </row>
    <row r="134" spans="1:14">
      <c r="A134" s="438" t="s">
        <v>1116</v>
      </c>
      <c r="B134" s="439"/>
      <c r="C134" s="439"/>
      <c r="D134" s="440"/>
      <c r="E134" s="438" t="s">
        <v>1116</v>
      </c>
      <c r="F134" s="441"/>
      <c r="G134" s="441"/>
      <c r="H134" s="442"/>
    </row>
    <row r="135" spans="1:14">
      <c r="A135" s="10" t="s">
        <v>1117</v>
      </c>
      <c r="B135" s="7">
        <v>250</v>
      </c>
      <c r="C135" s="16">
        <v>194.4</v>
      </c>
      <c r="D135" s="25" t="str">
        <f>IF($H$5&lt;=0,"-",C135*(1-$H$5))</f>
        <v>-</v>
      </c>
      <c r="E135" s="434" t="s">
        <v>1118</v>
      </c>
      <c r="F135" s="7">
        <v>280</v>
      </c>
      <c r="G135" s="16">
        <v>342.9</v>
      </c>
      <c r="H135" s="25" t="str">
        <f>IF($H$5&lt;=0,"-",G135*(1-$H$5))</f>
        <v>-</v>
      </c>
    </row>
    <row r="136" spans="1:14">
      <c r="A136" s="434" t="s">
        <v>1119</v>
      </c>
      <c r="B136" s="7">
        <v>400</v>
      </c>
      <c r="C136" s="16">
        <v>491.4</v>
      </c>
      <c r="D136" s="25" t="str">
        <f>IF($H$5&lt;=0,"-",C136*(1-$H$5))</f>
        <v>-</v>
      </c>
      <c r="E136" s="435"/>
      <c r="F136" s="7">
        <v>400</v>
      </c>
      <c r="G136" s="16">
        <v>432</v>
      </c>
      <c r="H136" s="25" t="str">
        <f>IF($H$5&lt;=0,"-",G136*(1-$H$5))</f>
        <v>-</v>
      </c>
    </row>
    <row r="137" spans="1:14" ht="12" thickBot="1">
      <c r="A137" s="437"/>
      <c r="B137" s="9">
        <v>600</v>
      </c>
      <c r="C137" s="17">
        <v>580.5</v>
      </c>
      <c r="D137" s="26" t="str">
        <f>IF($H$5&lt;=0,"-",C137*(1-$H$5))</f>
        <v>-</v>
      </c>
      <c r="E137" s="437"/>
      <c r="F137" s="9">
        <v>600</v>
      </c>
      <c r="G137" s="17">
        <v>580.5</v>
      </c>
      <c r="H137" s="26" t="str">
        <f>IF($H$5&lt;=0,"-",G137*(1-$H$5))</f>
        <v>-</v>
      </c>
    </row>
    <row r="138" spans="1:14" ht="45" customHeight="1">
      <c r="A138" s="404" t="s">
        <v>1120</v>
      </c>
      <c r="B138" s="405"/>
      <c r="C138" s="405"/>
      <c r="D138" s="405"/>
      <c r="E138" s="405"/>
      <c r="F138" s="405"/>
      <c r="G138" s="405"/>
      <c r="H138" s="406"/>
    </row>
    <row r="139" spans="1:14" ht="45.75" customHeight="1" thickBot="1">
      <c r="A139" s="404"/>
      <c r="B139" s="405"/>
      <c r="C139" s="405"/>
      <c r="D139" s="405"/>
      <c r="E139" s="405"/>
      <c r="F139" s="405"/>
      <c r="G139" s="405"/>
      <c r="H139" s="406"/>
      <c r="K139"/>
      <c r="N139"/>
    </row>
    <row r="140" spans="1:14">
      <c r="A140" s="71">
        <v>6</v>
      </c>
      <c r="B140" s="425">
        <v>220</v>
      </c>
      <c r="C140" s="12">
        <v>70.2</v>
      </c>
      <c r="D140" s="24" t="str">
        <f>IF($H$5&lt;=0,"-",C140*(1-$H$5))</f>
        <v>-</v>
      </c>
      <c r="E140" s="71">
        <v>6</v>
      </c>
      <c r="F140" s="425">
        <v>460</v>
      </c>
      <c r="G140" s="12">
        <v>145.80000000000001</v>
      </c>
      <c r="H140" s="24" t="str">
        <f>IF($H$5&lt;=0,"-",G140*(1-$H$5))</f>
        <v>-</v>
      </c>
    </row>
    <row r="141" spans="1:14">
      <c r="A141" s="67">
        <v>8</v>
      </c>
      <c r="B141" s="426"/>
      <c r="C141" s="16">
        <v>81</v>
      </c>
      <c r="D141" s="25" t="str">
        <f t="shared" ref="D141:D168" si="4">IF($H$5&lt;=0,"-",C141*(1-$H$5))</f>
        <v>-</v>
      </c>
      <c r="E141" s="67">
        <v>8</v>
      </c>
      <c r="F141" s="426"/>
      <c r="G141" s="16">
        <v>153.9</v>
      </c>
      <c r="H141" s="25" t="str">
        <f t="shared" ref="H141:H168" si="5">IF($H$5&lt;=0,"-",G141*(1-$H$5))</f>
        <v>-</v>
      </c>
    </row>
    <row r="142" spans="1:14">
      <c r="A142" s="67">
        <v>10</v>
      </c>
      <c r="B142" s="426"/>
      <c r="C142" s="16">
        <v>89.1</v>
      </c>
      <c r="D142" s="25" t="str">
        <f t="shared" si="4"/>
        <v>-</v>
      </c>
      <c r="E142" s="67">
        <v>10</v>
      </c>
      <c r="F142" s="426"/>
      <c r="G142" s="16">
        <v>167.4</v>
      </c>
      <c r="H142" s="25" t="str">
        <f t="shared" si="5"/>
        <v>-</v>
      </c>
    </row>
    <row r="143" spans="1:14">
      <c r="A143" s="67">
        <v>12</v>
      </c>
      <c r="B143" s="426"/>
      <c r="C143" s="16">
        <v>118.8</v>
      </c>
      <c r="D143" s="25" t="str">
        <f t="shared" si="4"/>
        <v>-</v>
      </c>
      <c r="E143" s="67">
        <v>12</v>
      </c>
      <c r="F143" s="426"/>
      <c r="G143" s="16">
        <v>178.2</v>
      </c>
      <c r="H143" s="25" t="str">
        <f t="shared" si="5"/>
        <v>-</v>
      </c>
    </row>
    <row r="144" spans="1:14">
      <c r="A144" s="67">
        <v>14</v>
      </c>
      <c r="B144" s="426"/>
      <c r="C144" s="16">
        <v>145.80000000000001</v>
      </c>
      <c r="D144" s="25" t="str">
        <f t="shared" si="4"/>
        <v>-</v>
      </c>
      <c r="E144" s="67">
        <v>14</v>
      </c>
      <c r="F144" s="426"/>
      <c r="G144" s="16">
        <v>248.4</v>
      </c>
      <c r="H144" s="25" t="str">
        <f t="shared" si="5"/>
        <v>-</v>
      </c>
    </row>
    <row r="145" spans="1:8">
      <c r="A145" s="67">
        <v>16</v>
      </c>
      <c r="B145" s="426"/>
      <c r="C145" s="16">
        <v>164.7</v>
      </c>
      <c r="D145" s="25" t="str">
        <f t="shared" si="4"/>
        <v>-</v>
      </c>
      <c r="E145" s="67">
        <v>16</v>
      </c>
      <c r="F145" s="426"/>
      <c r="G145" s="16">
        <v>267.3</v>
      </c>
      <c r="H145" s="25" t="str">
        <f t="shared" si="5"/>
        <v>-</v>
      </c>
    </row>
    <row r="146" spans="1:8">
      <c r="A146" s="67">
        <v>18</v>
      </c>
      <c r="B146" s="426"/>
      <c r="C146" s="16">
        <v>178.2</v>
      </c>
      <c r="D146" s="25" t="str">
        <f t="shared" si="4"/>
        <v>-</v>
      </c>
      <c r="E146" s="67">
        <v>18</v>
      </c>
      <c r="F146" s="426"/>
      <c r="G146" s="16">
        <v>351</v>
      </c>
      <c r="H146" s="25" t="str">
        <f t="shared" si="5"/>
        <v>-</v>
      </c>
    </row>
    <row r="147" spans="1:8">
      <c r="A147" s="67">
        <v>20</v>
      </c>
      <c r="B147" s="426"/>
      <c r="C147" s="16">
        <v>207.9</v>
      </c>
      <c r="D147" s="25" t="str">
        <f t="shared" si="4"/>
        <v>-</v>
      </c>
      <c r="E147" s="67">
        <v>20</v>
      </c>
      <c r="F147" s="426"/>
      <c r="G147" s="16">
        <v>434.7</v>
      </c>
      <c r="H147" s="25" t="str">
        <f t="shared" si="5"/>
        <v>-</v>
      </c>
    </row>
    <row r="148" spans="1:8">
      <c r="A148" s="67">
        <v>22</v>
      </c>
      <c r="B148" s="426"/>
      <c r="C148" s="16">
        <v>232.2</v>
      </c>
      <c r="D148" s="25" t="str">
        <f t="shared" si="4"/>
        <v>-</v>
      </c>
      <c r="E148" s="67">
        <v>22</v>
      </c>
      <c r="F148" s="426"/>
      <c r="G148" s="16">
        <v>480.6</v>
      </c>
      <c r="H148" s="25" t="str">
        <f t="shared" si="5"/>
        <v>-</v>
      </c>
    </row>
    <row r="149" spans="1:8">
      <c r="A149" s="67">
        <v>24</v>
      </c>
      <c r="B149" s="426"/>
      <c r="C149" s="16">
        <v>259.2</v>
      </c>
      <c r="D149" s="25" t="str">
        <f t="shared" si="4"/>
        <v>-</v>
      </c>
      <c r="E149" s="67">
        <v>24</v>
      </c>
      <c r="F149" s="426"/>
      <c r="G149" s="16">
        <v>529.20000000000005</v>
      </c>
      <c r="H149" s="25" t="str">
        <f t="shared" si="5"/>
        <v>-</v>
      </c>
    </row>
    <row r="150" spans="1:8">
      <c r="A150" s="67">
        <v>26</v>
      </c>
      <c r="B150" s="426"/>
      <c r="C150" s="16">
        <v>313.2</v>
      </c>
      <c r="D150" s="25" t="str">
        <f t="shared" si="4"/>
        <v>-</v>
      </c>
      <c r="E150" s="67">
        <v>25</v>
      </c>
      <c r="F150" s="426"/>
      <c r="G150" s="16">
        <v>545.4</v>
      </c>
      <c r="H150" s="25" t="str">
        <f t="shared" si="5"/>
        <v>-</v>
      </c>
    </row>
    <row r="151" spans="1:8">
      <c r="A151" s="67">
        <v>28</v>
      </c>
      <c r="B151" s="426"/>
      <c r="C151" s="16">
        <v>337.5</v>
      </c>
      <c r="D151" s="25" t="str">
        <f t="shared" si="4"/>
        <v>-</v>
      </c>
      <c r="E151" s="67">
        <v>28</v>
      </c>
      <c r="F151" s="426"/>
      <c r="G151" s="16">
        <v>626.4</v>
      </c>
      <c r="H151" s="25" t="str">
        <f t="shared" si="5"/>
        <v>-</v>
      </c>
    </row>
    <row r="152" spans="1:8">
      <c r="A152" s="67">
        <v>30</v>
      </c>
      <c r="B152" s="426"/>
      <c r="C152" s="16">
        <v>394.2</v>
      </c>
      <c r="D152" s="25" t="str">
        <f t="shared" si="4"/>
        <v>-</v>
      </c>
      <c r="E152" s="67">
        <v>30</v>
      </c>
      <c r="F152" s="426"/>
      <c r="G152" s="16">
        <v>693.9</v>
      </c>
      <c r="H152" s="25" t="str">
        <f t="shared" si="5"/>
        <v>-</v>
      </c>
    </row>
    <row r="153" spans="1:8" ht="12" thickBot="1">
      <c r="A153" s="69">
        <v>32</v>
      </c>
      <c r="B153" s="427"/>
      <c r="C153" s="17">
        <v>405</v>
      </c>
      <c r="D153" s="26" t="str">
        <f t="shared" si="4"/>
        <v>-</v>
      </c>
      <c r="E153" s="67">
        <v>35</v>
      </c>
      <c r="F153" s="426"/>
      <c r="G153" s="16">
        <v>909.9</v>
      </c>
      <c r="H153" s="25" t="str">
        <f t="shared" si="5"/>
        <v>-</v>
      </c>
    </row>
    <row r="154" spans="1:8" ht="12" thickBot="1">
      <c r="A154" s="71">
        <v>6</v>
      </c>
      <c r="B154" s="425">
        <v>350</v>
      </c>
      <c r="C154" s="12">
        <v>105.3</v>
      </c>
      <c r="D154" s="24" t="str">
        <f t="shared" si="4"/>
        <v>-</v>
      </c>
      <c r="E154" s="69">
        <v>40</v>
      </c>
      <c r="F154" s="427"/>
      <c r="G154" s="17">
        <v>1077.3</v>
      </c>
      <c r="H154" s="26" t="str">
        <f t="shared" si="5"/>
        <v>-</v>
      </c>
    </row>
    <row r="155" spans="1:8">
      <c r="A155" s="67">
        <v>8</v>
      </c>
      <c r="B155" s="426"/>
      <c r="C155" s="16">
        <v>116.1</v>
      </c>
      <c r="D155" s="25" t="str">
        <f t="shared" si="4"/>
        <v>-</v>
      </c>
      <c r="E155" s="71">
        <v>8</v>
      </c>
      <c r="F155" s="425">
        <v>600</v>
      </c>
      <c r="G155" s="12">
        <v>286.2</v>
      </c>
      <c r="H155" s="24" t="str">
        <f t="shared" si="5"/>
        <v>-</v>
      </c>
    </row>
    <row r="156" spans="1:8">
      <c r="A156" s="67">
        <v>10</v>
      </c>
      <c r="B156" s="426"/>
      <c r="C156" s="16">
        <v>137.69999999999999</v>
      </c>
      <c r="D156" s="25" t="str">
        <f t="shared" si="4"/>
        <v>-</v>
      </c>
      <c r="E156" s="67">
        <v>10</v>
      </c>
      <c r="F156" s="426"/>
      <c r="G156" s="16">
        <v>297</v>
      </c>
      <c r="H156" s="25" t="str">
        <f t="shared" si="5"/>
        <v>-</v>
      </c>
    </row>
    <row r="157" spans="1:8">
      <c r="A157" s="67">
        <v>12</v>
      </c>
      <c r="B157" s="426"/>
      <c r="C157" s="16">
        <v>170.1</v>
      </c>
      <c r="D157" s="25" t="str">
        <f t="shared" si="4"/>
        <v>-</v>
      </c>
      <c r="E157" s="67">
        <v>12</v>
      </c>
      <c r="F157" s="426"/>
      <c r="G157" s="16">
        <v>313.2</v>
      </c>
      <c r="H157" s="25" t="str">
        <f t="shared" si="5"/>
        <v>-</v>
      </c>
    </row>
    <row r="158" spans="1:8">
      <c r="A158" s="67">
        <v>14</v>
      </c>
      <c r="B158" s="426"/>
      <c r="C158" s="16">
        <v>197.1</v>
      </c>
      <c r="D158" s="25" t="str">
        <f t="shared" si="4"/>
        <v>-</v>
      </c>
      <c r="E158" s="67">
        <v>14</v>
      </c>
      <c r="F158" s="426"/>
      <c r="G158" s="16">
        <v>372.6</v>
      </c>
      <c r="H158" s="25" t="str">
        <f t="shared" si="5"/>
        <v>-</v>
      </c>
    </row>
    <row r="159" spans="1:8">
      <c r="A159" s="67">
        <v>16</v>
      </c>
      <c r="B159" s="426"/>
      <c r="C159" s="16">
        <v>229.5</v>
      </c>
      <c r="D159" s="25" t="str">
        <f t="shared" si="4"/>
        <v>-</v>
      </c>
      <c r="E159" s="67">
        <v>16</v>
      </c>
      <c r="F159" s="426"/>
      <c r="G159" s="16">
        <v>405</v>
      </c>
      <c r="H159" s="25" t="str">
        <f t="shared" si="5"/>
        <v>-</v>
      </c>
    </row>
    <row r="160" spans="1:8">
      <c r="A160" s="67">
        <v>18</v>
      </c>
      <c r="B160" s="426"/>
      <c r="C160" s="16">
        <v>267.3</v>
      </c>
      <c r="D160" s="25" t="str">
        <f t="shared" si="4"/>
        <v>-</v>
      </c>
      <c r="E160" s="67">
        <v>18</v>
      </c>
      <c r="F160" s="426"/>
      <c r="G160" s="16">
        <v>464.4</v>
      </c>
      <c r="H160" s="25" t="str">
        <f t="shared" si="5"/>
        <v>-</v>
      </c>
    </row>
    <row r="161" spans="1:11">
      <c r="A161" s="67">
        <v>20</v>
      </c>
      <c r="B161" s="426"/>
      <c r="C161" s="16">
        <v>326.7</v>
      </c>
      <c r="D161" s="25" t="str">
        <f t="shared" si="4"/>
        <v>-</v>
      </c>
      <c r="E161" s="67">
        <v>20</v>
      </c>
      <c r="F161" s="426"/>
      <c r="G161" s="16">
        <v>588.6</v>
      </c>
      <c r="H161" s="25" t="str">
        <f t="shared" si="5"/>
        <v>-</v>
      </c>
    </row>
    <row r="162" spans="1:11">
      <c r="A162" s="2">
        <v>22</v>
      </c>
      <c r="B162" s="426"/>
      <c r="C162" s="16">
        <v>375.3</v>
      </c>
      <c r="D162" s="25" t="str">
        <f t="shared" si="4"/>
        <v>-</v>
      </c>
      <c r="E162" s="2">
        <v>22</v>
      </c>
      <c r="F162" s="426"/>
      <c r="G162" s="16">
        <v>642.6</v>
      </c>
      <c r="H162" s="25" t="str">
        <f t="shared" si="5"/>
        <v>-</v>
      </c>
    </row>
    <row r="163" spans="1:11">
      <c r="A163" s="67">
        <v>24</v>
      </c>
      <c r="B163" s="426"/>
      <c r="C163" s="16">
        <v>402.3</v>
      </c>
      <c r="D163" s="25" t="str">
        <f t="shared" si="4"/>
        <v>-</v>
      </c>
      <c r="E163" s="67">
        <v>25</v>
      </c>
      <c r="F163" s="426"/>
      <c r="G163" s="16">
        <v>772.2</v>
      </c>
      <c r="H163" s="25" t="str">
        <f t="shared" si="5"/>
        <v>-</v>
      </c>
    </row>
    <row r="164" spans="1:11" ht="12.75">
      <c r="A164" s="67">
        <v>25</v>
      </c>
      <c r="B164" s="426"/>
      <c r="C164" s="16">
        <v>442.8</v>
      </c>
      <c r="D164" s="25" t="str">
        <f t="shared" si="4"/>
        <v>-</v>
      </c>
      <c r="E164" s="67">
        <v>28</v>
      </c>
      <c r="F164" s="426"/>
      <c r="G164" s="16">
        <v>945</v>
      </c>
      <c r="H164" s="25" t="str">
        <f t="shared" si="5"/>
        <v>-</v>
      </c>
      <c r="J164"/>
    </row>
    <row r="165" spans="1:11">
      <c r="A165" s="67">
        <v>26</v>
      </c>
      <c r="B165" s="426"/>
      <c r="C165" s="16">
        <v>480.6</v>
      </c>
      <c r="D165" s="25" t="str">
        <f t="shared" si="4"/>
        <v>-</v>
      </c>
      <c r="E165" s="67">
        <v>30</v>
      </c>
      <c r="F165" s="426"/>
      <c r="G165" s="16">
        <v>1015.2</v>
      </c>
      <c r="H165" s="25" t="str">
        <f t="shared" si="5"/>
        <v>-</v>
      </c>
    </row>
    <row r="166" spans="1:11">
      <c r="A166" s="2">
        <v>28</v>
      </c>
      <c r="B166" s="426"/>
      <c r="C166" s="16">
        <v>540</v>
      </c>
      <c r="D166" s="25" t="str">
        <f t="shared" si="4"/>
        <v>-</v>
      </c>
      <c r="E166" s="2">
        <v>35</v>
      </c>
      <c r="F166" s="426"/>
      <c r="G166" s="16">
        <v>1317.6</v>
      </c>
      <c r="H166" s="25" t="str">
        <f t="shared" si="5"/>
        <v>-</v>
      </c>
    </row>
    <row r="167" spans="1:11">
      <c r="A167" s="67">
        <v>30</v>
      </c>
      <c r="B167" s="426"/>
      <c r="C167" s="16">
        <v>594</v>
      </c>
      <c r="D167" s="25" t="str">
        <f t="shared" si="4"/>
        <v>-</v>
      </c>
      <c r="E167" s="67">
        <v>38</v>
      </c>
      <c r="F167" s="426"/>
      <c r="G167" s="16">
        <v>1455.3</v>
      </c>
      <c r="H167" s="25" t="str">
        <f t="shared" si="5"/>
        <v>-</v>
      </c>
    </row>
    <row r="168" spans="1:11" ht="13.5" thickBot="1">
      <c r="A168" s="69">
        <v>32</v>
      </c>
      <c r="B168" s="427"/>
      <c r="C168" s="17">
        <v>648</v>
      </c>
      <c r="D168" s="26" t="str">
        <f t="shared" si="4"/>
        <v>-</v>
      </c>
      <c r="E168" s="69">
        <v>40</v>
      </c>
      <c r="F168" s="427"/>
      <c r="G168" s="17">
        <v>1638.9</v>
      </c>
      <c r="H168" s="26" t="str">
        <f t="shared" si="5"/>
        <v>-</v>
      </c>
      <c r="J168"/>
      <c r="K168"/>
    </row>
    <row r="169" spans="1:11" ht="57" customHeight="1">
      <c r="A169" s="398" t="s">
        <v>1208</v>
      </c>
      <c r="B169" s="399"/>
      <c r="C169" s="399"/>
      <c r="D169" s="400"/>
      <c r="E169" s="428" t="s">
        <v>1121</v>
      </c>
      <c r="F169" s="429"/>
      <c r="G169" s="429"/>
      <c r="H169" s="430"/>
    </row>
    <row r="170" spans="1:11" ht="45" customHeight="1" thickBot="1">
      <c r="A170" s="401"/>
      <c r="B170" s="402"/>
      <c r="C170" s="402"/>
      <c r="D170" s="403"/>
      <c r="E170" s="431"/>
      <c r="F170" s="432"/>
      <c r="G170" s="432"/>
      <c r="H170" s="433"/>
    </row>
    <row r="171" spans="1:11">
      <c r="A171" s="423">
        <v>1</v>
      </c>
      <c r="B171" s="424"/>
      <c r="C171" s="12">
        <v>5.4</v>
      </c>
      <c r="D171" s="24" t="str">
        <f>IF($H$5&lt;=0,"-",C171*(1-$H$5))</f>
        <v>-</v>
      </c>
      <c r="E171" s="407" t="s">
        <v>1122</v>
      </c>
      <c r="F171" s="408"/>
      <c r="G171" s="12">
        <v>14.85</v>
      </c>
      <c r="H171" s="24" t="str">
        <f>IF($H$5&lt;=0,"-",G171*(1-$H$5))</f>
        <v>-</v>
      </c>
    </row>
    <row r="172" spans="1:11">
      <c r="A172" s="411">
        <v>1.5</v>
      </c>
      <c r="B172" s="412"/>
      <c r="C172" s="16">
        <v>5.67</v>
      </c>
      <c r="D172" s="27" t="str">
        <f>IF($H$5&lt;=0,"-",C172*(1-$H$5))</f>
        <v>-</v>
      </c>
      <c r="E172" s="419" t="s">
        <v>1123</v>
      </c>
      <c r="F172" s="420"/>
      <c r="G172" s="16">
        <v>17.82</v>
      </c>
      <c r="H172" s="25" t="str">
        <f t="shared" ref="H172:H194" si="6">IF($H$5&lt;=0,"-",G172*(1-$H$5))</f>
        <v>-</v>
      </c>
    </row>
    <row r="173" spans="1:11">
      <c r="A173" s="411">
        <v>2</v>
      </c>
      <c r="B173" s="412"/>
      <c r="C173" s="13">
        <v>6.48</v>
      </c>
      <c r="D173" s="27" t="str">
        <f>IF($H$5&lt;=0,"-",C173*(1-$H$5))</f>
        <v>-</v>
      </c>
      <c r="E173" s="419" t="s">
        <v>1124</v>
      </c>
      <c r="F173" s="420"/>
      <c r="G173" s="13">
        <v>20.79</v>
      </c>
      <c r="H173" s="27" t="str">
        <f t="shared" si="6"/>
        <v>-</v>
      </c>
    </row>
    <row r="174" spans="1:11">
      <c r="A174" s="411">
        <v>2.5</v>
      </c>
      <c r="B174" s="412"/>
      <c r="C174" s="13">
        <v>6.75</v>
      </c>
      <c r="D174" s="27" t="str">
        <f t="shared" ref="D174:D194" si="7">IF($H$5&lt;=0,"-",C174*(1-$H$5))</f>
        <v>-</v>
      </c>
      <c r="E174" s="419" t="s">
        <v>1125</v>
      </c>
      <c r="F174" s="420"/>
      <c r="G174" s="13">
        <v>23.22</v>
      </c>
      <c r="H174" s="27" t="str">
        <f t="shared" si="6"/>
        <v>-</v>
      </c>
    </row>
    <row r="175" spans="1:11">
      <c r="A175" s="411">
        <v>3</v>
      </c>
      <c r="B175" s="412"/>
      <c r="C175" s="13">
        <v>8.3699999999999992</v>
      </c>
      <c r="D175" s="27" t="str">
        <f t="shared" si="7"/>
        <v>-</v>
      </c>
      <c r="E175" s="419" t="s">
        <v>1126</v>
      </c>
      <c r="F175" s="420"/>
      <c r="G175" s="13">
        <v>23.76</v>
      </c>
      <c r="H175" s="27" t="str">
        <f t="shared" si="6"/>
        <v>-</v>
      </c>
    </row>
    <row r="176" spans="1:11">
      <c r="A176" s="411">
        <v>3.5</v>
      </c>
      <c r="B176" s="412"/>
      <c r="C176" s="13">
        <v>9.99</v>
      </c>
      <c r="D176" s="27" t="str">
        <f t="shared" si="7"/>
        <v>-</v>
      </c>
      <c r="E176" s="419" t="s">
        <v>1127</v>
      </c>
      <c r="F176" s="420"/>
      <c r="G176" s="13">
        <v>29.7</v>
      </c>
      <c r="H176" s="27" t="str">
        <f t="shared" si="6"/>
        <v>-</v>
      </c>
    </row>
    <row r="177" spans="1:8">
      <c r="A177" s="411">
        <v>4</v>
      </c>
      <c r="B177" s="412"/>
      <c r="C177" s="13">
        <v>12.42</v>
      </c>
      <c r="D177" s="27" t="str">
        <f t="shared" si="7"/>
        <v>-</v>
      </c>
      <c r="E177" s="419" t="s">
        <v>1128</v>
      </c>
      <c r="F177" s="420"/>
      <c r="G177" s="13">
        <v>35.1</v>
      </c>
      <c r="H177" s="27" t="str">
        <f t="shared" si="6"/>
        <v>-</v>
      </c>
    </row>
    <row r="178" spans="1:8">
      <c r="A178" s="411">
        <v>4.5</v>
      </c>
      <c r="B178" s="412"/>
      <c r="C178" s="13">
        <v>14.04</v>
      </c>
      <c r="D178" s="27" t="str">
        <f t="shared" si="7"/>
        <v>-</v>
      </c>
      <c r="E178" s="419" t="s">
        <v>1129</v>
      </c>
      <c r="F178" s="420"/>
      <c r="G178" s="13">
        <v>40.5</v>
      </c>
      <c r="H178" s="27" t="str">
        <f t="shared" si="6"/>
        <v>-</v>
      </c>
    </row>
    <row r="179" spans="1:8">
      <c r="A179" s="411">
        <v>5</v>
      </c>
      <c r="B179" s="412"/>
      <c r="C179" s="13">
        <v>18.09</v>
      </c>
      <c r="D179" s="27" t="str">
        <f t="shared" si="7"/>
        <v>-</v>
      </c>
      <c r="E179" s="419" t="s">
        <v>1130</v>
      </c>
      <c r="F179" s="420"/>
      <c r="G179" s="13">
        <v>51.3</v>
      </c>
      <c r="H179" s="27" t="str">
        <f t="shared" si="6"/>
        <v>-</v>
      </c>
    </row>
    <row r="180" spans="1:8">
      <c r="A180" s="411">
        <v>5.5</v>
      </c>
      <c r="B180" s="412"/>
      <c r="C180" s="13">
        <v>20.25</v>
      </c>
      <c r="D180" s="27" t="str">
        <f t="shared" si="7"/>
        <v>-</v>
      </c>
      <c r="E180" s="419" t="s">
        <v>1131</v>
      </c>
      <c r="F180" s="420"/>
      <c r="G180" s="13">
        <v>56.7</v>
      </c>
      <c r="H180" s="27" t="str">
        <f t="shared" si="6"/>
        <v>-</v>
      </c>
    </row>
    <row r="181" spans="1:8">
      <c r="A181" s="411">
        <v>6</v>
      </c>
      <c r="B181" s="412"/>
      <c r="C181" s="13">
        <v>21.87</v>
      </c>
      <c r="D181" s="27" t="str">
        <f t="shared" si="7"/>
        <v>-</v>
      </c>
      <c r="E181" s="419" t="s">
        <v>1132</v>
      </c>
      <c r="F181" s="420"/>
      <c r="G181" s="13">
        <v>62.1</v>
      </c>
      <c r="H181" s="27" t="str">
        <f t="shared" si="6"/>
        <v>-</v>
      </c>
    </row>
    <row r="182" spans="1:8">
      <c r="A182" s="411">
        <v>6.5</v>
      </c>
      <c r="B182" s="412"/>
      <c r="C182" s="13">
        <v>23.76</v>
      </c>
      <c r="D182" s="27" t="str">
        <f t="shared" si="7"/>
        <v>-</v>
      </c>
      <c r="E182" s="419" t="s">
        <v>1133</v>
      </c>
      <c r="F182" s="420"/>
      <c r="G182" s="13">
        <v>89.1</v>
      </c>
      <c r="H182" s="27" t="str">
        <f t="shared" si="6"/>
        <v>-</v>
      </c>
    </row>
    <row r="183" spans="1:8">
      <c r="A183" s="411">
        <v>7</v>
      </c>
      <c r="B183" s="412"/>
      <c r="C183" s="13">
        <v>25.38</v>
      </c>
      <c r="D183" s="27" t="str">
        <f t="shared" si="7"/>
        <v>-</v>
      </c>
      <c r="E183" s="419" t="s">
        <v>1134</v>
      </c>
      <c r="F183" s="420"/>
      <c r="G183" s="13">
        <v>110.7</v>
      </c>
      <c r="H183" s="27" t="str">
        <f t="shared" si="6"/>
        <v>-</v>
      </c>
    </row>
    <row r="184" spans="1:8">
      <c r="A184" s="411">
        <v>7.5</v>
      </c>
      <c r="B184" s="412"/>
      <c r="C184" s="13">
        <v>29.7</v>
      </c>
      <c r="D184" s="27" t="str">
        <f t="shared" si="7"/>
        <v>-</v>
      </c>
      <c r="E184" s="419" t="s">
        <v>1135</v>
      </c>
      <c r="F184" s="420"/>
      <c r="G184" s="13">
        <v>137.69999999999999</v>
      </c>
      <c r="H184" s="27" t="str">
        <f t="shared" si="6"/>
        <v>-</v>
      </c>
    </row>
    <row r="185" spans="1:8" ht="12" thickBot="1">
      <c r="A185" s="411">
        <v>8</v>
      </c>
      <c r="B185" s="412"/>
      <c r="C185" s="13">
        <v>35.64</v>
      </c>
      <c r="D185" s="27" t="str">
        <f t="shared" si="7"/>
        <v>-</v>
      </c>
      <c r="E185" s="421" t="s">
        <v>1136</v>
      </c>
      <c r="F185" s="422"/>
      <c r="G185" s="15">
        <v>164.7</v>
      </c>
      <c r="H185" s="28" t="str">
        <f t="shared" si="6"/>
        <v>-</v>
      </c>
    </row>
    <row r="186" spans="1:8">
      <c r="A186" s="411">
        <v>8.5</v>
      </c>
      <c r="B186" s="412"/>
      <c r="C186" s="13">
        <v>38.61</v>
      </c>
      <c r="D186" s="27" t="str">
        <f t="shared" si="7"/>
        <v>-</v>
      </c>
      <c r="E186" s="71">
        <v>12</v>
      </c>
      <c r="F186" s="413">
        <v>205</v>
      </c>
      <c r="G186" s="12">
        <v>183.6</v>
      </c>
      <c r="H186" s="24" t="str">
        <f t="shared" si="6"/>
        <v>-</v>
      </c>
    </row>
    <row r="187" spans="1:8">
      <c r="A187" s="416">
        <v>9</v>
      </c>
      <c r="B187" s="412"/>
      <c r="C187" s="13">
        <v>47.52</v>
      </c>
      <c r="D187" s="27" t="str">
        <f t="shared" si="7"/>
        <v>-</v>
      </c>
      <c r="E187" s="67">
        <v>13</v>
      </c>
      <c r="F187" s="414"/>
      <c r="G187" s="13">
        <v>207.9</v>
      </c>
      <c r="H187" s="27" t="str">
        <f t="shared" si="6"/>
        <v>-</v>
      </c>
    </row>
    <row r="188" spans="1:8">
      <c r="A188" s="411">
        <v>9.5</v>
      </c>
      <c r="B188" s="412"/>
      <c r="C188" s="13">
        <v>50.49</v>
      </c>
      <c r="D188" s="27" t="str">
        <f t="shared" si="7"/>
        <v>-</v>
      </c>
      <c r="E188" s="67">
        <v>14</v>
      </c>
      <c r="F188" s="414"/>
      <c r="G188" s="13">
        <v>213.3</v>
      </c>
      <c r="H188" s="27" t="str">
        <f t="shared" si="6"/>
        <v>-</v>
      </c>
    </row>
    <row r="189" spans="1:8">
      <c r="A189" s="411">
        <v>10</v>
      </c>
      <c r="B189" s="412"/>
      <c r="C189" s="13">
        <v>56.43</v>
      </c>
      <c r="D189" s="27" t="str">
        <f t="shared" si="7"/>
        <v>-</v>
      </c>
      <c r="E189" s="67">
        <v>15</v>
      </c>
      <c r="F189" s="414"/>
      <c r="G189" s="13">
        <v>232.2</v>
      </c>
      <c r="H189" s="27" t="str">
        <f t="shared" si="6"/>
        <v>-</v>
      </c>
    </row>
    <row r="190" spans="1:8">
      <c r="A190" s="411">
        <v>10.5</v>
      </c>
      <c r="B190" s="412"/>
      <c r="C190" s="13">
        <v>28.35</v>
      </c>
      <c r="D190" s="27" t="str">
        <f t="shared" si="7"/>
        <v>-</v>
      </c>
      <c r="E190" s="67">
        <v>16</v>
      </c>
      <c r="F190" s="414"/>
      <c r="G190" s="13">
        <v>248.4</v>
      </c>
      <c r="H190" s="27" t="str">
        <f t="shared" si="6"/>
        <v>-</v>
      </c>
    </row>
    <row r="191" spans="1:8">
      <c r="A191" s="411">
        <v>11</v>
      </c>
      <c r="B191" s="412"/>
      <c r="C191" s="13">
        <v>74.25</v>
      </c>
      <c r="D191" s="27" t="str">
        <f t="shared" si="7"/>
        <v>-</v>
      </c>
      <c r="E191" s="67">
        <v>18</v>
      </c>
      <c r="F191" s="414"/>
      <c r="G191" s="13">
        <v>305.10000000000002</v>
      </c>
      <c r="H191" s="27" t="str">
        <f t="shared" si="6"/>
        <v>-</v>
      </c>
    </row>
    <row r="192" spans="1:8">
      <c r="A192" s="411">
        <v>12</v>
      </c>
      <c r="B192" s="412"/>
      <c r="C192" s="13">
        <v>86.13</v>
      </c>
      <c r="D192" s="27" t="str">
        <f t="shared" si="7"/>
        <v>-</v>
      </c>
      <c r="E192" s="67">
        <v>20</v>
      </c>
      <c r="F192" s="414"/>
      <c r="G192" s="13">
        <v>375.3</v>
      </c>
      <c r="H192" s="27" t="str">
        <f t="shared" si="6"/>
        <v>-</v>
      </c>
    </row>
    <row r="193" spans="1:14">
      <c r="A193" s="411">
        <v>13</v>
      </c>
      <c r="B193" s="412"/>
      <c r="C193" s="13">
        <v>95.04</v>
      </c>
      <c r="D193" s="27" t="str">
        <f t="shared" si="7"/>
        <v>-</v>
      </c>
      <c r="E193" s="67">
        <v>22</v>
      </c>
      <c r="F193" s="414"/>
      <c r="G193" s="13">
        <v>426.6</v>
      </c>
      <c r="H193" s="27" t="str">
        <f t="shared" si="6"/>
        <v>-</v>
      </c>
    </row>
    <row r="194" spans="1:14" ht="12" thickBot="1">
      <c r="A194" s="417">
        <v>14</v>
      </c>
      <c r="B194" s="418"/>
      <c r="C194" s="14">
        <v>109.89</v>
      </c>
      <c r="D194" s="29" t="str">
        <f t="shared" si="7"/>
        <v>-</v>
      </c>
      <c r="E194" s="69">
        <v>25</v>
      </c>
      <c r="F194" s="415"/>
      <c r="G194" s="14">
        <v>491.4</v>
      </c>
      <c r="H194" s="29" t="str">
        <f t="shared" si="6"/>
        <v>-</v>
      </c>
    </row>
    <row r="195" spans="1:14" ht="58.5" customHeight="1">
      <c r="A195" s="398" t="s">
        <v>1207</v>
      </c>
      <c r="B195" s="399"/>
      <c r="C195" s="399"/>
      <c r="D195" s="400"/>
      <c r="E195" s="398" t="s">
        <v>1209</v>
      </c>
      <c r="F195" s="399"/>
      <c r="G195" s="399"/>
      <c r="H195" s="400"/>
      <c r="L195"/>
    </row>
    <row r="196" spans="1:14" ht="45" customHeight="1" thickBot="1">
      <c r="A196" s="401"/>
      <c r="B196" s="402"/>
      <c r="C196" s="402"/>
      <c r="D196" s="403"/>
      <c r="E196" s="404"/>
      <c r="F196" s="405"/>
      <c r="G196" s="405"/>
      <c r="H196" s="406"/>
      <c r="K196"/>
      <c r="N196"/>
    </row>
    <row r="197" spans="1:14">
      <c r="A197" s="407" t="s">
        <v>1137</v>
      </c>
      <c r="B197" s="408"/>
      <c r="C197" s="12">
        <v>15.606</v>
      </c>
      <c r="D197" s="30" t="str">
        <f t="shared" ref="D197:D202" si="8">IF($H$5&lt;=0,"-",C197*(1-$H$5))</f>
        <v>-</v>
      </c>
      <c r="E197" s="409" t="s">
        <v>1138</v>
      </c>
      <c r="F197" s="410"/>
      <c r="G197" s="12">
        <v>32.4</v>
      </c>
      <c r="H197" s="24" t="str">
        <f>IF($H$5&lt;=0,"-",G197*(1-$H$5))</f>
        <v>-</v>
      </c>
    </row>
    <row r="198" spans="1:14">
      <c r="A198" s="390" t="s">
        <v>1139</v>
      </c>
      <c r="B198" s="391"/>
      <c r="C198" s="13">
        <v>23.814</v>
      </c>
      <c r="D198" s="31" t="str">
        <f t="shared" si="8"/>
        <v>-</v>
      </c>
      <c r="E198" s="392" t="s">
        <v>1035</v>
      </c>
      <c r="F198" s="393"/>
      <c r="G198" s="16">
        <v>47.007000000000005</v>
      </c>
      <c r="H198" s="25" t="str">
        <f>IF($H$5&lt;=0,"-",G198*(1-$H$5))</f>
        <v>-</v>
      </c>
    </row>
    <row r="199" spans="1:14">
      <c r="A199" s="390" t="s">
        <v>1140</v>
      </c>
      <c r="B199" s="391"/>
      <c r="C199" s="13">
        <v>31.401000000000003</v>
      </c>
      <c r="D199" s="31" t="str">
        <f t="shared" si="8"/>
        <v>-</v>
      </c>
      <c r="E199" s="392" t="s">
        <v>1141</v>
      </c>
      <c r="F199" s="393"/>
      <c r="G199" s="16">
        <v>61.317</v>
      </c>
      <c r="H199" s="25" t="str">
        <f>IF($H$5&lt;=0,"-",G199*(1-$H$5))</f>
        <v>-</v>
      </c>
    </row>
    <row r="200" spans="1:14">
      <c r="A200" s="390" t="s">
        <v>1142</v>
      </c>
      <c r="B200" s="391"/>
      <c r="C200" s="13">
        <v>42.012</v>
      </c>
      <c r="D200" s="31" t="str">
        <f t="shared" si="8"/>
        <v>-</v>
      </c>
      <c r="E200" s="392" t="s">
        <v>1143</v>
      </c>
      <c r="F200" s="393"/>
      <c r="G200" s="16">
        <v>76.004999999999995</v>
      </c>
      <c r="H200" s="25" t="str">
        <f>IF($H$5&lt;=0,"-",G200*(1-$H$5))</f>
        <v>-</v>
      </c>
    </row>
    <row r="201" spans="1:14">
      <c r="A201" s="390" t="s">
        <v>1144</v>
      </c>
      <c r="B201" s="391"/>
      <c r="C201" s="13">
        <v>54</v>
      </c>
      <c r="D201" s="31" t="str">
        <f t="shared" si="8"/>
        <v>-</v>
      </c>
      <c r="E201" s="392"/>
      <c r="F201" s="393"/>
      <c r="G201" s="294"/>
      <c r="H201" s="25"/>
    </row>
    <row r="202" spans="1:14" ht="12" thickBot="1">
      <c r="A202" s="394" t="s">
        <v>1145</v>
      </c>
      <c r="B202" s="395"/>
      <c r="C202" s="14">
        <v>63.72</v>
      </c>
      <c r="D202" s="32" t="str">
        <f t="shared" si="8"/>
        <v>-</v>
      </c>
      <c r="E202" s="396"/>
      <c r="F202" s="397"/>
      <c r="G202" s="295"/>
      <c r="H202" s="26"/>
    </row>
  </sheetData>
  <mergeCells count="104">
    <mergeCell ref="B35:B46"/>
    <mergeCell ref="F35:F48"/>
    <mergeCell ref="B47:B58"/>
    <mergeCell ref="F49:F59"/>
    <mergeCell ref="B59:B70"/>
    <mergeCell ref="F60:F70"/>
    <mergeCell ref="A8:H9"/>
    <mergeCell ref="A6:B6"/>
    <mergeCell ref="C6:D6"/>
    <mergeCell ref="E6:F6"/>
    <mergeCell ref="G6:H6"/>
    <mergeCell ref="B10:B14"/>
    <mergeCell ref="F10:F20"/>
    <mergeCell ref="B15:B22"/>
    <mergeCell ref="F21:F34"/>
    <mergeCell ref="B23:B34"/>
    <mergeCell ref="A115:D116"/>
    <mergeCell ref="E115:H116"/>
    <mergeCell ref="A117:D117"/>
    <mergeCell ref="E117:H117"/>
    <mergeCell ref="A118:A119"/>
    <mergeCell ref="E118:E120"/>
    <mergeCell ref="A120:A122"/>
    <mergeCell ref="A71:H72"/>
    <mergeCell ref="B73:B85"/>
    <mergeCell ref="F73:F88"/>
    <mergeCell ref="B86:B98"/>
    <mergeCell ref="F89:F103"/>
    <mergeCell ref="B99:B114"/>
    <mergeCell ref="F104:F114"/>
    <mergeCell ref="E130:E132"/>
    <mergeCell ref="A131:A133"/>
    <mergeCell ref="A134:D134"/>
    <mergeCell ref="E134:H134"/>
    <mergeCell ref="E135:E137"/>
    <mergeCell ref="A136:A137"/>
    <mergeCell ref="A123:D123"/>
    <mergeCell ref="E123:H123"/>
    <mergeCell ref="A124:A125"/>
    <mergeCell ref="E124:E126"/>
    <mergeCell ref="A126:A128"/>
    <mergeCell ref="A129:D129"/>
    <mergeCell ref="E129:H129"/>
    <mergeCell ref="A171:B171"/>
    <mergeCell ref="E171:F171"/>
    <mergeCell ref="A172:B172"/>
    <mergeCell ref="E172:F172"/>
    <mergeCell ref="A173:B173"/>
    <mergeCell ref="E173:F173"/>
    <mergeCell ref="A138:H139"/>
    <mergeCell ref="B140:B153"/>
    <mergeCell ref="F140:F154"/>
    <mergeCell ref="B154:B168"/>
    <mergeCell ref="F155:F168"/>
    <mergeCell ref="A169:D170"/>
    <mergeCell ref="E169:H170"/>
    <mergeCell ref="A177:B177"/>
    <mergeCell ref="E177:F177"/>
    <mergeCell ref="A178:B178"/>
    <mergeCell ref="E178:F178"/>
    <mergeCell ref="A179:B179"/>
    <mergeCell ref="E179:F179"/>
    <mergeCell ref="A174:B174"/>
    <mergeCell ref="E174:F174"/>
    <mergeCell ref="A175:B175"/>
    <mergeCell ref="E175:F175"/>
    <mergeCell ref="A176:B176"/>
    <mergeCell ref="E176:F176"/>
    <mergeCell ref="A183:B183"/>
    <mergeCell ref="E183:F183"/>
    <mergeCell ref="A184:B184"/>
    <mergeCell ref="E184:F184"/>
    <mergeCell ref="A185:B185"/>
    <mergeCell ref="E185:F185"/>
    <mergeCell ref="A180:B180"/>
    <mergeCell ref="E180:F180"/>
    <mergeCell ref="A181:B181"/>
    <mergeCell ref="E181:F181"/>
    <mergeCell ref="A182:B182"/>
    <mergeCell ref="E182:F182"/>
    <mergeCell ref="A186:B186"/>
    <mergeCell ref="F186:F194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9:B199"/>
    <mergeCell ref="E199:F199"/>
    <mergeCell ref="A202:B202"/>
    <mergeCell ref="E202:F202"/>
    <mergeCell ref="A200:B200"/>
    <mergeCell ref="E200:F200"/>
    <mergeCell ref="A201:B201"/>
    <mergeCell ref="E201:F201"/>
    <mergeCell ref="A195:D196"/>
    <mergeCell ref="E195:H196"/>
    <mergeCell ref="A197:B197"/>
    <mergeCell ref="E197:F197"/>
    <mergeCell ref="A198:B198"/>
    <mergeCell ref="E198:F198"/>
  </mergeCells>
  <phoneticPr fontId="3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ТАКЕЛАЖ</vt:lpstr>
      <vt:lpstr>Вентиляция</vt:lpstr>
      <vt:lpstr>ПЕРФОРАЦИЯ</vt:lpstr>
      <vt:lpstr>АНКЕРА</vt:lpstr>
      <vt:lpstr>САМОРЕЗЫ</vt:lpstr>
      <vt:lpstr>МЕТРИКА</vt:lpstr>
      <vt:lpstr>ДЮБЕЛЯ</vt:lpstr>
      <vt:lpstr>ЗАКЛЕПКА</vt:lpstr>
      <vt:lpstr>буры, сверла, насадки</vt:lpstr>
      <vt:lpstr>АНКЕРА!Область_печати</vt:lpstr>
      <vt:lpstr>'буры, сверла, насадки'!Область_печати</vt:lpstr>
      <vt:lpstr>ДЮБЕЛЯ!Область_печати</vt:lpstr>
      <vt:lpstr>ЗАКЛЕПКА!Область_печати</vt:lpstr>
      <vt:lpstr>МЕТРИКА!Область_печати</vt:lpstr>
      <vt:lpstr>САМОРЕЗЫ!Область_печати</vt:lpstr>
      <vt:lpstr>ТАКЕЛАЖ!Область_печати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И</dc:creator>
  <cp:lastModifiedBy>Пользователь</cp:lastModifiedBy>
  <cp:lastPrinted>2014-03-06T14:00:35Z</cp:lastPrinted>
  <dcterms:created xsi:type="dcterms:W3CDTF">2012-03-13T10:29:15Z</dcterms:created>
  <dcterms:modified xsi:type="dcterms:W3CDTF">2015-09-10T09:19:43Z</dcterms:modified>
</cp:coreProperties>
</file>